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255" tabRatio="809" firstSheet="2" activeTab="2"/>
  </bookViews>
  <sheets>
    <sheet name="口径1中彩源公司在岗人员31 (2)" sheetId="41" state="hidden" r:id="rId1"/>
    <sheet name="口径3原中彩源公司劳务派遣5人" sheetId="37" state="hidden" r:id="rId2"/>
    <sheet name="需采购清单" sheetId="42" r:id="rId3"/>
  </sheets>
  <definedNames>
    <definedName name="_xlnm.Print_Area" localSheetId="1">口径3原中彩源公司劳务派遣5人!$A$1:$R$7</definedName>
    <definedName name="_xlnm.Print_Titles" localSheetId="1">口径3原中彩源公司劳务派遣5人!$1:$2</definedName>
    <definedName name="_xlnm.Print_Area" localSheetId="0">'口径1中彩源公司在岗人员31 (2)'!$A$1:$S$31</definedName>
    <definedName name="_xlnm.Print_Titles" localSheetId="0">'口径1中彩源公司在岗人员31 (2)'!$1:$2</definedName>
    <definedName name="_xlnm.Print_Titles" localSheetId="2">需采购清单!$2:$4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7EEF7E9817354870A8422191C3EC594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74450" y="5993130"/>
          <a:ext cx="3721100" cy="2092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21D9268410914AAA939ABB408B508312"/>
        <xdr:cNvPicPr>
          <a:picLocks noChangeAspect="1"/>
        </xdr:cNvPicPr>
      </xdr:nvPicPr>
      <xdr:blipFill>
        <a:blip r:embed="rId2"/>
        <a:srcRect l="10708"/>
        <a:stretch>
          <a:fillRect/>
        </a:stretch>
      </xdr:blipFill>
      <xdr:spPr>
        <a:xfrm>
          <a:off x="11440160" y="8194675"/>
          <a:ext cx="5664835" cy="3440430"/>
        </a:xfrm>
        <a:prstGeom prst="rect">
          <a:avLst/>
        </a:prstGeom>
      </xdr:spPr>
    </xdr:pic>
  </etc:cellImage>
  <etc:cellImage>
    <xdr:pic>
      <xdr:nvPicPr>
        <xdr:cNvPr id="2" name="ID_6B0B44458C2D4F8FB1DD9B001F146E14"/>
        <xdr:cNvPicPr>
          <a:picLocks noChangeAspect="1"/>
        </xdr:cNvPicPr>
      </xdr:nvPicPr>
      <xdr:blipFill>
        <a:blip r:embed="rId3"/>
        <a:srcRect b="10142"/>
        <a:stretch>
          <a:fillRect/>
        </a:stretch>
      </xdr:blipFill>
      <xdr:spPr>
        <a:xfrm>
          <a:off x="17833340" y="14832965"/>
          <a:ext cx="1482090" cy="1875155"/>
        </a:xfrm>
        <a:prstGeom prst="rect">
          <a:avLst/>
        </a:prstGeom>
        <a:noFill/>
        <a:ln w="9525">
          <a:noFill/>
          <a:miter/>
        </a:ln>
      </xdr:spPr>
    </xdr:pic>
  </etc:cellImage>
  <etc:cellImage>
    <xdr:pic>
      <xdr:nvPicPr>
        <xdr:cNvPr id="25" name="ID_144AC0AB409943419415BD6A83FA2A8F"/>
        <xdr:cNvPicPr/>
      </xdr:nvPicPr>
      <xdr:blipFill>
        <a:blip r:embed="rId4"/>
        <a:stretch>
          <a:fillRect/>
        </a:stretch>
      </xdr:blipFill>
      <xdr:spPr>
        <a:xfrm>
          <a:off x="10718800" y="19379565"/>
          <a:ext cx="1742440" cy="2331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E8992943196C4B3DBC77A52902DBFC68"/>
        <xdr:cNvPicPr/>
      </xdr:nvPicPr>
      <xdr:blipFill>
        <a:blip r:embed="rId5"/>
        <a:srcRect l="51196" b="8961"/>
        <a:stretch>
          <a:fillRect/>
        </a:stretch>
      </xdr:blipFill>
      <xdr:spPr>
        <a:xfrm>
          <a:off x="11598275" y="27547570"/>
          <a:ext cx="2083435" cy="2637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EB7F5E8339E84BAAB8D94CA45E220B1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99550" y="3639185"/>
          <a:ext cx="2700020" cy="2703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508E5F30F50D48118F75D2C725B6E4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37270" y="9769475"/>
          <a:ext cx="1664335" cy="3975735"/>
        </a:xfrm>
        <a:prstGeom prst="rect">
          <a:avLst/>
        </a:prstGeom>
      </xdr:spPr>
    </xdr:pic>
  </etc:cellImage>
  <etc:cellImage>
    <xdr:pic>
      <xdr:nvPicPr>
        <xdr:cNvPr id="13" name="ID_542CF9BC93FD41CAA4F62DB3EA4B30C3"/>
        <xdr:cNvPicPr>
          <a:picLocks noChangeAspect="1"/>
        </xdr:cNvPicPr>
      </xdr:nvPicPr>
      <xdr:blipFill>
        <a:blip r:embed="rId8"/>
        <a:srcRect l="2014" t="20955" r="58336" b="38015"/>
        <a:stretch>
          <a:fillRect/>
        </a:stretch>
      </xdr:blipFill>
      <xdr:spPr>
        <a:xfrm>
          <a:off x="9547225" y="27637105"/>
          <a:ext cx="1537335" cy="11836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9CD5C5C2C58344ED8A01B9A00DF07DB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87535" y="19065875"/>
          <a:ext cx="3561080" cy="2249170"/>
        </a:xfrm>
        <a:prstGeom prst="rect">
          <a:avLst/>
        </a:prstGeom>
      </xdr:spPr>
    </xdr:pic>
  </etc:cellImage>
  <etc:cellImage>
    <xdr:pic>
      <xdr:nvPicPr>
        <xdr:cNvPr id="5" name="ID_4639C0B6E7BD4E98AD72B0E191A58AD2" descr="1"/>
        <xdr:cNvPicPr>
          <a:picLocks noChangeAspect="1"/>
        </xdr:cNvPicPr>
      </xdr:nvPicPr>
      <xdr:blipFill>
        <a:blip r:embed="rId10"/>
        <a:srcRect t="23439" r="51535" b="42928"/>
        <a:stretch>
          <a:fillRect/>
        </a:stretch>
      </xdr:blipFill>
      <xdr:spPr>
        <a:xfrm>
          <a:off x="14053185" y="17708880"/>
          <a:ext cx="1864995" cy="1210945"/>
        </a:xfrm>
        <a:prstGeom prst="rect">
          <a:avLst/>
        </a:prstGeom>
      </xdr:spPr>
    </xdr:pic>
  </etc:cellImage>
  <etc:cellImage>
    <xdr:pic>
      <xdr:nvPicPr>
        <xdr:cNvPr id="4" name="ID_AE0911CD2B23405AA2769DF7521ACD6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405600" y="14570710"/>
          <a:ext cx="3839210" cy="23850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<sst xmlns="http://schemas.openxmlformats.org/spreadsheetml/2006/main" count="445" uniqueCount="264">
  <si>
    <t>四川中彩源建设工程有限公司在岗花名册（正式员工）</t>
  </si>
  <si>
    <t>序号</t>
  </si>
  <si>
    <t>公司</t>
  </si>
  <si>
    <t>部门</t>
  </si>
  <si>
    <t>姓名</t>
  </si>
  <si>
    <t>性别</t>
  </si>
  <si>
    <t>年龄</t>
  </si>
  <si>
    <t>政治面貌</t>
  </si>
  <si>
    <t>身份证号码</t>
  </si>
  <si>
    <t>电话号码</t>
  </si>
  <si>
    <t>户籍地址</t>
  </si>
  <si>
    <t>现居住地（详细至街道小区)</t>
  </si>
  <si>
    <t>职务                             （工作人员/副主办/副部长/..）</t>
  </si>
  <si>
    <t>初次进入公司时间</t>
  </si>
  <si>
    <t>毕业院校及所学专业      （最高学历）</t>
  </si>
  <si>
    <t>学历          
（研究生/本科/大专）</t>
  </si>
  <si>
    <t>手机号码</t>
  </si>
  <si>
    <t>紧急联系人          及联系方式</t>
  </si>
  <si>
    <t>血型（不确定可填未知）</t>
  </si>
  <si>
    <t>备注</t>
  </si>
  <si>
    <t>综合办</t>
  </si>
  <si>
    <t>蒋元茜</t>
  </si>
  <si>
    <t>女</t>
  </si>
  <si>
    <t>中共党员</t>
  </si>
  <si>
    <t>510681199703291820</t>
  </si>
  <si>
    <t>四川省广汉市</t>
  </si>
  <si>
    <t>广汉市北京路与天津路西
一段交汇处万兴一品小区</t>
  </si>
  <si>
    <t>综合办主任</t>
  </si>
  <si>
    <t>四川师范大学               工商管理</t>
  </si>
  <si>
    <t>本科</t>
  </si>
  <si>
    <t>谭月</t>
  </si>
  <si>
    <t>510681199604141122</t>
  </si>
  <si>
    <t>广汉市漳州小区</t>
  </si>
  <si>
    <t>工作人员</t>
  </si>
  <si>
    <t>国家开放大学
 会计学</t>
  </si>
  <si>
    <t>大专</t>
  </si>
  <si>
    <t>工程部</t>
  </si>
  <si>
    <t>杜强</t>
  </si>
  <si>
    <t>男</t>
  </si>
  <si>
    <t>群众</t>
  </si>
  <si>
    <t>511321198908043613</t>
  </si>
  <si>
    <t>四川省德阳市</t>
  </si>
  <si>
    <t>德阳市旌阳区八角井镇凤形村1组</t>
  </si>
  <si>
    <t>工程部部长</t>
  </si>
  <si>
    <t>四川建筑职业技术学院
给排水专业</t>
  </si>
  <si>
    <t>陈健</t>
  </si>
  <si>
    <t>510623198912040819</t>
  </si>
  <si>
    <t>中江县北塔西路113号
每日美寓3栋1单元</t>
  </si>
  <si>
    <t>西南交通大学 
土木工程</t>
  </si>
  <si>
    <t>罗文</t>
  </si>
  <si>
    <t>510626198704054254</t>
  </si>
  <si>
    <t>广汉市三水镇国防村</t>
  </si>
  <si>
    <t>中南林业科技大学 
土木工程</t>
  </si>
  <si>
    <t>桑佳豪</t>
  </si>
  <si>
    <t>510683199908266015</t>
  </si>
  <si>
    <t>四川省绵竹市</t>
  </si>
  <si>
    <t>四川省绵竹市富新镇九胜村4组</t>
  </si>
  <si>
    <t>绵阳职业技术学院
道路与桥梁工程技术</t>
  </si>
  <si>
    <t>经营开发部</t>
  </si>
  <si>
    <t>张红</t>
  </si>
  <si>
    <t>党员</t>
  </si>
  <si>
    <t>510181198810142538</t>
  </si>
  <si>
    <t>四川省彭州市</t>
  </si>
  <si>
    <t>彭州市天彭镇西海西一巷69号</t>
  </si>
  <si>
    <t>经营开发部副部长</t>
  </si>
  <si>
    <t>攀枝花学院 
土木工程</t>
  </si>
  <si>
    <t>黄宇 13982119904</t>
  </si>
  <si>
    <t>B型</t>
  </si>
  <si>
    <t>刘婷婷</t>
  </si>
  <si>
    <t>510681199507185924</t>
  </si>
  <si>
    <r>
      <rPr>
        <sz val="18"/>
        <rFont val="仿宋_GB2312"/>
        <charset val="134"/>
      </rPr>
      <t>广汉市北城云</t>
    </r>
    <r>
      <rPr>
        <sz val="14"/>
        <rFont val="宋体"/>
        <charset val="134"/>
      </rPr>
      <t>璟</t>
    </r>
  </si>
  <si>
    <t>西南交通大学
工程造价管理</t>
  </si>
  <si>
    <t>杨帅 13419011160</t>
  </si>
  <si>
    <t>未知</t>
  </si>
  <si>
    <t>冷玲梅</t>
  </si>
  <si>
    <t>510923199110141344</t>
  </si>
  <si>
    <t>成都市锦江区</t>
  </si>
  <si>
    <t>雒城一号</t>
  </si>
  <si>
    <t>四川农业大学（园林专业）</t>
  </si>
  <si>
    <t>吕玲</t>
  </si>
  <si>
    <t>511623199001240022</t>
  </si>
  <si>
    <t>四川省广安市</t>
  </si>
  <si>
    <t>德阳市旌阳区鞍山路68号</t>
  </si>
  <si>
    <t>王生良 15183875108</t>
  </si>
  <si>
    <t>A型</t>
  </si>
  <si>
    <t>姚显涛</t>
  </si>
  <si>
    <t>510113199510241110</t>
  </si>
  <si>
    <t>四川省成都市</t>
  </si>
  <si>
    <t>四川省成都市青白江区弥牟镇狮子村10组2号</t>
  </si>
  <si>
    <t>西南交通大学
工程造价</t>
  </si>
  <si>
    <t>安全环保部</t>
  </si>
  <si>
    <t>蒲亚飞</t>
  </si>
  <si>
    <t>510681199001215516</t>
  </si>
  <si>
    <t>向阳镇双柏村3大1队</t>
  </si>
  <si>
    <t>安全环保部部长</t>
  </si>
  <si>
    <t>四川大学 
工程管理</t>
  </si>
  <si>
    <t>专科</t>
  </si>
  <si>
    <t>尹显芳  13689636055</t>
  </si>
  <si>
    <t>O型</t>
  </si>
  <si>
    <t>黎明达</t>
  </si>
  <si>
    <t>510681199701145512</t>
  </si>
  <si>
    <t>广汉市雒城镇佛山路宏苑小区</t>
  </si>
  <si>
    <t>西华大学
土木工程</t>
  </si>
  <si>
    <t>侯雪松</t>
  </si>
  <si>
    <t>510681198610030010</t>
  </si>
  <si>
    <t>四川省广元市</t>
  </si>
  <si>
    <t>广汉市雒城印象</t>
  </si>
  <si>
    <t>四川交通职业技术学院
建筑工程技术</t>
  </si>
  <si>
    <t>张宇13628072757</t>
  </si>
  <si>
    <t>项目制   工程部</t>
  </si>
  <si>
    <t>雷国帅</t>
  </si>
  <si>
    <t>510681199002285516</t>
  </si>
  <si>
    <t>广汉市金雁街道英伦豪庭</t>
  </si>
  <si>
    <t>项目制人员</t>
  </si>
  <si>
    <t>西南交通大学       道路桥梁与渡河工程</t>
  </si>
  <si>
    <t>钟雨航</t>
  </si>
  <si>
    <t>510121199508272292</t>
  </si>
  <si>
    <t>成都市金堂县城投润城</t>
  </si>
  <si>
    <t>重庆交通大学       土木工程</t>
  </si>
  <si>
    <t>肖开阁</t>
  </si>
  <si>
    <t>510681197910222810</t>
  </si>
  <si>
    <t>广汉市嘉铭悦城</t>
  </si>
  <si>
    <t>西南交通大学       土木工程</t>
  </si>
  <si>
    <t>罗云</t>
  </si>
  <si>
    <t>51160219881116837X</t>
  </si>
  <si>
    <t>广汉市金雁街道欧城联邦</t>
  </si>
  <si>
    <t>广安职业技术学院    建筑工程技术</t>
  </si>
  <si>
    <t>陈刚</t>
  </si>
  <si>
    <t>510681198207243016</t>
  </si>
  <si>
    <t>四川省广汉市兴隆镇天台村12组</t>
  </si>
  <si>
    <t>西南科技大学（材料科学与工程）</t>
  </si>
  <si>
    <t>晋星良</t>
  </si>
  <si>
    <t>51068119890226111X</t>
  </si>
  <si>
    <t>广汉市城南半岛34-1-4-4</t>
  </si>
  <si>
    <t>成都信息工程学院   工程管理</t>
  </si>
  <si>
    <t>伍华</t>
  </si>
  <si>
    <t>510622198611234517</t>
  </si>
  <si>
    <t>四川省绵竹市三星街三星公寓A区</t>
  </si>
  <si>
    <t>西南科技大学      （建筑经济管理）</t>
  </si>
  <si>
    <t>付利军</t>
  </si>
  <si>
    <t>510681196712284434</t>
  </si>
  <si>
    <t>三单元3楼2号</t>
  </si>
  <si>
    <t>国家开放大学       施工技术</t>
  </si>
  <si>
    <t>刘江</t>
  </si>
  <si>
    <t>510681197602130017</t>
  </si>
  <si>
    <t>广汉市建兴家园</t>
  </si>
  <si>
    <t>国家开发大学        实用美术专业</t>
  </si>
  <si>
    <t>杜金桃</t>
  </si>
  <si>
    <t>511381199509208370</t>
  </si>
  <si>
    <t>四川南充</t>
  </si>
  <si>
    <t>四川南充高坪江山丽景一区</t>
  </si>
  <si>
    <t>建筑工程管理</t>
  </si>
  <si>
    <t>王欢</t>
  </si>
  <si>
    <t>411381198009162013</t>
  </si>
  <si>
    <t>18782423880</t>
  </si>
  <si>
    <t>河南邓州</t>
  </si>
  <si>
    <t>成都市青白江区经典上城</t>
  </si>
  <si>
    <t>社会体育/施工管理</t>
  </si>
  <si>
    <t>袁彬</t>
  </si>
  <si>
    <t>510923198907104634</t>
  </si>
  <si>
    <t>四川遂宁</t>
  </si>
  <si>
    <t>成都市龙泉驿区龙都国际</t>
  </si>
  <si>
    <t>工程管理</t>
  </si>
  <si>
    <t>项目制   经营开发部</t>
  </si>
  <si>
    <t>万茂</t>
  </si>
  <si>
    <t>511528199510152465</t>
  </si>
  <si>
    <t>四川省宜宾市</t>
  </si>
  <si>
    <r>
      <rPr>
        <sz val="18"/>
        <rFont val="仿宋_GB2312"/>
        <charset val="134"/>
      </rPr>
      <t>广汉市北城云</t>
    </r>
    <r>
      <rPr>
        <sz val="18"/>
        <rFont val="宋体"/>
        <charset val="134"/>
      </rPr>
      <t>璟</t>
    </r>
  </si>
  <si>
    <t>四川师范大学成都    学院工程造价</t>
  </si>
  <si>
    <t>武仁燕</t>
  </si>
  <si>
    <t>510603199008071704</t>
  </si>
  <si>
    <t>德阳市旌阳区宝凤社区</t>
  </si>
  <si>
    <t>四川工程职业技术学院工程造价</t>
  </si>
  <si>
    <t>周颢</t>
  </si>
  <si>
    <t>510113199711155016</t>
  </si>
  <si>
    <t>成都市青白江区瀚城悦府</t>
  </si>
  <si>
    <t>四川理工学院       工程造价</t>
  </si>
  <si>
    <t>四川中彩源建设工程有限公司花名册（劳务派遣人员）</t>
  </si>
  <si>
    <t>秦天阳</t>
  </si>
  <si>
    <t>510681200303230012</t>
  </si>
  <si>
    <t>连山镇留利街</t>
  </si>
  <si>
    <t>2024.3.1</t>
  </si>
  <si>
    <t>绵阳职业技术学院  建筑材料工程技术</t>
  </si>
  <si>
    <t>李龙玲</t>
  </si>
  <si>
    <t>510322200110170424</t>
  </si>
  <si>
    <t>四川省富顺县富世镇邓化路10000号附772号</t>
  </si>
  <si>
    <t>2024.8.1</t>
  </si>
  <si>
    <t>宜宾学院          汉语言文学</t>
  </si>
  <si>
    <t>时蜀虹13778285882</t>
  </si>
  <si>
    <t>高恒物业派遣至中彩源公司借调至高新国投综合办</t>
  </si>
  <si>
    <t>吴琳红</t>
  </si>
  <si>
    <t>510681199510060364</t>
  </si>
  <si>
    <t>四川省广汉市浙江路南一段55号3栋6单元3楼2号</t>
  </si>
  <si>
    <t>2024.7.22</t>
  </si>
  <si>
    <t>四川大学         工商管理</t>
  </si>
  <si>
    <t xml:space="preserve"> 陈芳霞  13689643088</t>
  </si>
  <si>
    <t>高恒物业派遣至中彩源公司借调至集团财务部</t>
  </si>
  <si>
    <t>张佳淼</t>
  </si>
  <si>
    <t>510681200302271824</t>
  </si>
  <si>
    <t>广汉市小汉镇小南村</t>
  </si>
  <si>
    <t xml:space="preserve">四川司法警官职业学院大数据技术  </t>
  </si>
  <si>
    <t>高恒物业派遣至中彩源公司</t>
  </si>
  <si>
    <t>王歌尧</t>
  </si>
  <si>
    <t>共青团员</t>
  </si>
  <si>
    <t>513123199911180019</t>
  </si>
  <si>
    <t>15183672581</t>
  </si>
  <si>
    <t>广汉市幸福大院5栋2单元102</t>
  </si>
  <si>
    <t>四川建筑职业技术学院
建筑工程技术</t>
  </si>
  <si>
    <t>高恒物业派遣至中彩源公司工程部</t>
  </si>
  <si>
    <t>附件1</t>
  </si>
  <si>
    <t>办公家具采购调研清单</t>
  </si>
  <si>
    <t>名称</t>
  </si>
  <si>
    <t>尺寸</t>
  </si>
  <si>
    <t>规格</t>
  </si>
  <si>
    <t>数量</t>
  </si>
  <si>
    <t>单位</t>
  </si>
  <si>
    <t>报价（元）</t>
  </si>
  <si>
    <t>参考图片</t>
  </si>
  <si>
    <t>定弘邦</t>
  </si>
  <si>
    <t>中彩源</t>
  </si>
  <si>
    <t>含税单价</t>
  </si>
  <si>
    <t>含税总价
（定弘邦）</t>
  </si>
  <si>
    <t>含税总价
（中彩源）</t>
  </si>
  <si>
    <t>隔断式办公位
（单人工位）</t>
  </si>
  <si>
    <t>1400*1200*1100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</si>
  <si>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基材：采用实木颗粒三胺板制作，密度</t>
    </r>
    <r>
      <rPr>
        <sz val="14"/>
        <rFont val="Times New Roman"/>
        <charset val="134"/>
      </rPr>
      <t>≥0.72g/cm³</t>
    </r>
    <r>
      <rPr>
        <sz val="14"/>
        <rFont val="黑体"/>
        <charset val="134"/>
      </rPr>
      <t>，含水率</t>
    </r>
    <r>
      <rPr>
        <sz val="14"/>
        <rFont val="Times New Roman"/>
        <charset val="134"/>
      </rPr>
      <t>8-12%</t>
    </r>
    <r>
      <rPr>
        <sz val="14"/>
        <rFont val="黑体"/>
        <charset val="134"/>
      </rPr>
      <t>，甲醛释放量等级不低于</t>
    </r>
    <r>
      <rPr>
        <sz val="14"/>
        <rFont val="Times New Roman"/>
        <charset val="134"/>
      </rPr>
      <t>E1</t>
    </r>
    <r>
      <rPr>
        <sz val="14"/>
        <rFont val="黑体"/>
        <charset val="134"/>
      </rPr>
      <t>级，台面厚度</t>
    </r>
    <r>
      <rPr>
        <sz val="14"/>
        <rFont val="Times New Roman"/>
        <charset val="134"/>
      </rPr>
      <t>≥25mm</t>
    </r>
    <r>
      <rPr>
        <sz val="14"/>
        <rFont val="黑体"/>
        <charset val="134"/>
      </rPr>
      <t>，其余柜体部位</t>
    </r>
    <r>
      <rPr>
        <sz val="14"/>
        <rFont val="Times New Roman"/>
        <charset val="134"/>
      </rPr>
      <t>≥15mm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屏风：框架采用工业级铝合金，厚度</t>
    </r>
    <r>
      <rPr>
        <sz val="14"/>
        <rFont val="Times New Roman"/>
        <charset val="134"/>
      </rPr>
      <t>≥1mm</t>
    </r>
    <r>
      <rPr>
        <sz val="14"/>
        <rFont val="黑体"/>
        <charset val="134"/>
      </rPr>
      <t>，外观尺寸宽度不</t>
    </r>
    <r>
      <rPr>
        <sz val="14"/>
        <rFont val="Times New Roman"/>
        <charset val="134"/>
      </rPr>
      <t>≥30mm</t>
    </r>
    <r>
      <rPr>
        <sz val="14"/>
        <rFont val="黑体"/>
        <charset val="134"/>
      </rPr>
      <t>，单工位台面整体承重不少于</t>
    </r>
    <r>
      <rPr>
        <sz val="14"/>
        <rFont val="Times New Roman"/>
        <charset val="134"/>
      </rPr>
      <t>50kg</t>
    </r>
    <r>
      <rPr>
        <sz val="14"/>
        <rFont val="黑体"/>
        <charset val="134"/>
      </rPr>
      <t>；上部为条纹玻璃，腰线及下部为</t>
    </r>
    <r>
      <rPr>
        <sz val="14"/>
        <rFont val="Times New Roman"/>
        <charset val="134"/>
      </rPr>
      <t>≥4mm</t>
    </r>
    <r>
      <rPr>
        <sz val="14"/>
        <rFont val="黑体"/>
        <charset val="134"/>
      </rPr>
      <t>中纤三胺板装饰；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配置：每工位配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门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抽柜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个，键盘架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个，主机托板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个，插座</t>
    </r>
    <r>
      <rPr>
        <sz val="14"/>
        <rFont val="Times New Roman"/>
        <charset val="134"/>
      </rPr>
      <t>2</t>
    </r>
    <r>
      <rPr>
        <sz val="14"/>
        <rFont val="宋体"/>
        <charset val="134"/>
      </rPr>
      <t>个；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封边：</t>
    </r>
    <r>
      <rPr>
        <sz val="14"/>
        <rFont val="Times New Roman"/>
        <charset val="134"/>
      </rPr>
      <t>PVC</t>
    </r>
    <r>
      <rPr>
        <sz val="14"/>
        <rFont val="黑体"/>
        <charset val="134"/>
      </rPr>
      <t>封边条并以</t>
    </r>
    <r>
      <rPr>
        <sz val="14"/>
        <rFont val="Times New Roman"/>
        <charset val="134"/>
      </rPr>
      <t>PUR</t>
    </r>
    <r>
      <rPr>
        <sz val="14"/>
        <rFont val="黑体"/>
        <charset val="134"/>
      </rPr>
      <t>封边胶封边；</t>
    </r>
    <r>
      <rPr>
        <sz val="14"/>
        <rFont val="Times New Roman"/>
        <charset val="134"/>
      </rPr>
      <t xml:space="preserve">
5.</t>
    </r>
    <r>
      <rPr>
        <sz val="14"/>
        <rFont val="黑体"/>
        <charset val="134"/>
      </rPr>
      <t>五金：三合一连接件、拉手、导轨、铰链、锁具在中性盐雾试验、乙酸盐雾试验、铜加速乙酸盐雾试验经过不少于</t>
    </r>
    <r>
      <rPr>
        <sz val="14"/>
        <rFont val="Times New Roman"/>
        <charset val="134"/>
      </rPr>
      <t>40</t>
    </r>
    <r>
      <rPr>
        <sz val="14"/>
        <rFont val="黑体"/>
        <charset val="134"/>
      </rPr>
      <t>小时测试后结果均达到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级。</t>
    </r>
    <r>
      <rPr>
        <sz val="14"/>
        <rFont val="Times New Roman"/>
        <charset val="134"/>
      </rPr>
      <t xml:space="preserve">
</t>
    </r>
  </si>
  <si>
    <t>张</t>
  </si>
  <si>
    <r>
      <rPr>
        <sz val="14"/>
        <rFont val="黑体"/>
        <charset val="134"/>
      </rPr>
      <t xml:space="preserve">隔断式办公位
</t>
    </r>
    <r>
      <rPr>
        <sz val="13"/>
        <rFont val="黑体"/>
        <charset val="134"/>
      </rPr>
      <t>（双人组合工位）</t>
    </r>
  </si>
  <si>
    <t>2800*2400*1100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</si>
  <si>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基材：采用实木颗粒三胺板制作，密度</t>
    </r>
    <r>
      <rPr>
        <sz val="14"/>
        <rFont val="Times New Roman"/>
        <charset val="134"/>
      </rPr>
      <t>≥0.72g/cm³</t>
    </r>
    <r>
      <rPr>
        <sz val="14"/>
        <rFont val="黑体"/>
        <charset val="134"/>
      </rPr>
      <t>，含水率</t>
    </r>
    <r>
      <rPr>
        <sz val="14"/>
        <rFont val="Times New Roman"/>
        <charset val="134"/>
      </rPr>
      <t>8-12%</t>
    </r>
    <r>
      <rPr>
        <sz val="14"/>
        <rFont val="黑体"/>
        <charset val="134"/>
      </rPr>
      <t>，甲醛释放量等级不低于</t>
    </r>
    <r>
      <rPr>
        <sz val="14"/>
        <rFont val="Times New Roman"/>
        <charset val="134"/>
      </rPr>
      <t>E1</t>
    </r>
    <r>
      <rPr>
        <sz val="14"/>
        <rFont val="黑体"/>
        <charset val="134"/>
      </rPr>
      <t>级，台面厚度</t>
    </r>
    <r>
      <rPr>
        <sz val="14"/>
        <rFont val="Times New Roman"/>
        <charset val="134"/>
      </rPr>
      <t>≥25mm</t>
    </r>
    <r>
      <rPr>
        <sz val="14"/>
        <rFont val="黑体"/>
        <charset val="134"/>
      </rPr>
      <t>，其余柜体部位</t>
    </r>
    <r>
      <rPr>
        <sz val="14"/>
        <rFont val="Times New Roman"/>
        <charset val="134"/>
      </rPr>
      <t>≥15mm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屏风：框架采用工业级铝合金，厚度</t>
    </r>
    <r>
      <rPr>
        <sz val="14"/>
        <rFont val="Times New Roman"/>
        <charset val="134"/>
      </rPr>
      <t>≥1mm</t>
    </r>
    <r>
      <rPr>
        <sz val="14"/>
        <rFont val="黑体"/>
        <charset val="134"/>
      </rPr>
      <t>，外观尺寸宽度不</t>
    </r>
    <r>
      <rPr>
        <sz val="14"/>
        <rFont val="Times New Roman"/>
        <charset val="134"/>
      </rPr>
      <t>≥30mm</t>
    </r>
    <r>
      <rPr>
        <sz val="14"/>
        <rFont val="黑体"/>
        <charset val="134"/>
      </rPr>
      <t>，单工位台面整体承重不少于</t>
    </r>
    <r>
      <rPr>
        <sz val="14"/>
        <rFont val="Times New Roman"/>
        <charset val="134"/>
      </rPr>
      <t>50kg</t>
    </r>
    <r>
      <rPr>
        <sz val="14"/>
        <rFont val="黑体"/>
        <charset val="134"/>
      </rPr>
      <t>；上部为条纹玻璃，腰线及下部为</t>
    </r>
    <r>
      <rPr>
        <sz val="14"/>
        <rFont val="Times New Roman"/>
        <charset val="134"/>
      </rPr>
      <t>≥4mm</t>
    </r>
    <r>
      <rPr>
        <sz val="14"/>
        <rFont val="黑体"/>
        <charset val="134"/>
      </rPr>
      <t>中纤三胺板装饰；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配置：每工位配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门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抽柜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个，键盘架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个，主机托板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个，插座2个；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封边：</t>
    </r>
    <r>
      <rPr>
        <sz val="14"/>
        <rFont val="Times New Roman"/>
        <charset val="134"/>
      </rPr>
      <t>PVC</t>
    </r>
    <r>
      <rPr>
        <sz val="14"/>
        <rFont val="黑体"/>
        <charset val="134"/>
      </rPr>
      <t>封边条并以</t>
    </r>
    <r>
      <rPr>
        <sz val="14"/>
        <rFont val="Times New Roman"/>
        <charset val="134"/>
      </rPr>
      <t>PUR</t>
    </r>
    <r>
      <rPr>
        <sz val="14"/>
        <rFont val="黑体"/>
        <charset val="134"/>
      </rPr>
      <t>封边胶封边；</t>
    </r>
    <r>
      <rPr>
        <sz val="14"/>
        <rFont val="Times New Roman"/>
        <charset val="134"/>
      </rPr>
      <t xml:space="preserve">
5.</t>
    </r>
    <r>
      <rPr>
        <sz val="14"/>
        <rFont val="黑体"/>
        <charset val="134"/>
      </rPr>
      <t>五金：三合一连接件、拉手、导轨、铰链、锁具在中性盐雾试验、乙酸盐雾试验、铜加速乙酸盐雾试验经过不少于</t>
    </r>
    <r>
      <rPr>
        <sz val="14"/>
        <rFont val="Times New Roman"/>
        <charset val="134"/>
      </rPr>
      <t>40</t>
    </r>
    <r>
      <rPr>
        <sz val="14"/>
        <rFont val="黑体"/>
        <charset val="134"/>
      </rPr>
      <t>小时测试后结果均达到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级。</t>
    </r>
    <r>
      <rPr>
        <sz val="14"/>
        <rFont val="Times New Roman"/>
        <charset val="134"/>
      </rPr>
      <t xml:space="preserve">
</t>
    </r>
  </si>
  <si>
    <t>组</t>
  </si>
  <si>
    <t>网面座椅</t>
  </si>
  <si>
    <t>常规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</si>
  <si>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椅背：</t>
    </r>
    <r>
      <rPr>
        <sz val="14"/>
        <rFont val="Times New Roman"/>
        <charset val="134"/>
      </rPr>
      <t>PP+</t>
    </r>
    <r>
      <rPr>
        <sz val="14"/>
        <rFont val="黑体"/>
        <charset val="134"/>
      </rPr>
      <t>玻纤背框背框，椅背经</t>
    </r>
    <r>
      <rPr>
        <sz val="14"/>
        <rFont val="Times New Roman"/>
        <charset val="134"/>
      </rPr>
      <t>102kg</t>
    </r>
    <r>
      <rPr>
        <sz val="14"/>
        <rFont val="黑体"/>
        <charset val="134"/>
      </rPr>
      <t>的推力测试，符合</t>
    </r>
    <r>
      <rPr>
        <sz val="14"/>
        <rFont val="Times New Roman"/>
        <charset val="134"/>
      </rPr>
      <t>BIFMA</t>
    </r>
    <r>
      <rPr>
        <sz val="14"/>
        <rFont val="黑体"/>
        <charset val="134"/>
      </rPr>
      <t>测试标准，高弹性透气加密网布</t>
    </r>
    <r>
      <rPr>
        <sz val="14"/>
        <rFont val="Times New Roman"/>
        <charset val="134"/>
      </rPr>
      <t xml:space="preserve">                                                                                                                            2.</t>
    </r>
    <r>
      <rPr>
        <sz val="14"/>
        <rFont val="黑体"/>
        <charset val="134"/>
      </rPr>
      <t>黑色</t>
    </r>
    <r>
      <rPr>
        <sz val="14"/>
        <rFont val="Times New Roman"/>
        <charset val="134"/>
      </rPr>
      <t>PP</t>
    </r>
    <r>
      <rPr>
        <sz val="14"/>
        <rFont val="黑体"/>
        <charset val="134"/>
      </rPr>
      <t>固定腰靠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扶手：</t>
    </r>
    <r>
      <rPr>
        <sz val="14"/>
        <rFont val="Times New Roman"/>
        <charset val="134"/>
      </rPr>
      <t>PP+</t>
    </r>
    <r>
      <rPr>
        <sz val="14"/>
        <rFont val="黑体"/>
        <charset val="134"/>
      </rPr>
      <t>玻纤连体固定扶手</t>
    </r>
    <r>
      <rPr>
        <sz val="14"/>
        <rFont val="Times New Roman"/>
        <charset val="134"/>
      </rPr>
      <t xml:space="preserve">                                                                                                                                                   
4.</t>
    </r>
    <r>
      <rPr>
        <sz val="14"/>
        <rFont val="黑体"/>
        <charset val="134"/>
      </rPr>
      <t>椅座：高回弹中软切割海绵，高弹力优质透气座布，</t>
    </r>
    <r>
      <rPr>
        <sz val="14"/>
        <rFont val="Times New Roman"/>
        <charset val="134"/>
      </rPr>
      <t>12mm</t>
    </r>
    <r>
      <rPr>
        <sz val="14"/>
        <rFont val="黑体"/>
        <charset val="134"/>
      </rPr>
      <t>厚木板</t>
    </r>
    <r>
      <rPr>
        <sz val="14"/>
        <rFont val="Times New Roman"/>
        <charset val="134"/>
      </rPr>
      <t xml:space="preserve">
5.</t>
    </r>
    <r>
      <rPr>
        <sz val="14"/>
        <rFont val="黑体"/>
        <charset val="134"/>
      </rPr>
      <t>底盘：</t>
    </r>
    <r>
      <rPr>
        <sz val="14"/>
        <rFont val="Times New Roman"/>
        <charset val="134"/>
      </rPr>
      <t>2.5</t>
    </r>
    <r>
      <rPr>
        <sz val="14"/>
        <rFont val="黑体"/>
        <charset val="134"/>
      </rPr>
      <t>加厚中班蝴蝶底盘（可原位锁定和逍遥功能）</t>
    </r>
    <r>
      <rPr>
        <sz val="14"/>
        <rFont val="Times New Roman"/>
        <charset val="134"/>
      </rPr>
      <t xml:space="preserve">
6.</t>
    </r>
    <r>
      <rPr>
        <sz val="14"/>
        <rFont val="黑体"/>
        <charset val="134"/>
      </rPr>
      <t>气杆：行程</t>
    </r>
    <r>
      <rPr>
        <sz val="14"/>
        <rFont val="Times New Roman"/>
        <charset val="134"/>
      </rPr>
      <t>80mm</t>
    </r>
    <r>
      <rPr>
        <sz val="14"/>
        <rFont val="黑体"/>
        <charset val="134"/>
      </rPr>
      <t>沉口</t>
    </r>
    <r>
      <rPr>
        <sz val="14"/>
        <rFont val="Times New Roman"/>
        <charset val="134"/>
      </rPr>
      <t>50mm</t>
    </r>
    <r>
      <rPr>
        <sz val="14"/>
        <rFont val="黑体"/>
        <charset val="134"/>
      </rPr>
      <t>气杆</t>
    </r>
    <r>
      <rPr>
        <sz val="14"/>
        <rFont val="Times New Roman"/>
        <charset val="134"/>
      </rPr>
      <t xml:space="preserve">
7.</t>
    </r>
    <r>
      <rPr>
        <sz val="14"/>
        <rFont val="黑体"/>
        <charset val="134"/>
      </rPr>
      <t>椅脚：</t>
    </r>
    <r>
      <rPr>
        <sz val="14"/>
        <rFont val="Times New Roman"/>
        <charset val="134"/>
      </rPr>
      <t>320mm</t>
    </r>
    <r>
      <rPr>
        <sz val="14"/>
        <rFont val="黑体"/>
        <charset val="134"/>
      </rPr>
      <t>黑色</t>
    </r>
    <r>
      <rPr>
        <sz val="14"/>
        <rFont val="Times New Roman"/>
        <charset val="134"/>
      </rPr>
      <t>PP</t>
    </r>
    <r>
      <rPr>
        <sz val="14"/>
        <rFont val="黑体"/>
        <charset val="134"/>
      </rPr>
      <t>脚，过</t>
    </r>
    <r>
      <rPr>
        <sz val="14"/>
        <rFont val="Times New Roman"/>
        <charset val="134"/>
      </rPr>
      <t>1000KG</t>
    </r>
    <r>
      <rPr>
        <sz val="14"/>
        <rFont val="黑体"/>
        <charset val="134"/>
      </rPr>
      <t>静压测试</t>
    </r>
    <r>
      <rPr>
        <sz val="14"/>
        <rFont val="Times New Roman"/>
        <charset val="134"/>
      </rPr>
      <t xml:space="preserve">
8.</t>
    </r>
    <r>
      <rPr>
        <sz val="14"/>
        <rFont val="黑体"/>
        <charset val="134"/>
      </rPr>
      <t>椅轮：</t>
    </r>
    <r>
      <rPr>
        <sz val="14"/>
        <rFont val="Times New Roman"/>
        <charset val="134"/>
      </rPr>
      <t>50/25</t>
    </r>
    <r>
      <rPr>
        <sz val="14"/>
        <rFont val="黑体"/>
        <charset val="134"/>
      </rPr>
      <t>黑色尼龙轮。</t>
    </r>
  </si>
  <si>
    <t>把</t>
  </si>
  <si>
    <t>班台</t>
  </si>
  <si>
    <t>1800*900*760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</si>
  <si>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基材：采用实木颗粒三胺板制作，密度</t>
    </r>
    <r>
      <rPr>
        <sz val="14"/>
        <rFont val="Times New Roman"/>
        <charset val="134"/>
      </rPr>
      <t>≥0.72g/cm³</t>
    </r>
    <r>
      <rPr>
        <sz val="14"/>
        <rFont val="黑体"/>
        <charset val="134"/>
      </rPr>
      <t>，含水率</t>
    </r>
    <r>
      <rPr>
        <sz val="14"/>
        <rFont val="Times New Roman"/>
        <charset val="134"/>
      </rPr>
      <t>8-12%</t>
    </r>
    <r>
      <rPr>
        <sz val="14"/>
        <rFont val="黑体"/>
        <charset val="134"/>
      </rPr>
      <t>，甲醛释放量等级不低于</t>
    </r>
    <r>
      <rPr>
        <sz val="14"/>
        <rFont val="Times New Roman"/>
        <charset val="134"/>
      </rPr>
      <t>E1</t>
    </r>
    <r>
      <rPr>
        <sz val="14"/>
        <rFont val="黑体"/>
        <charset val="134"/>
      </rPr>
      <t>级，台面厚度</t>
    </r>
    <r>
      <rPr>
        <sz val="14"/>
        <rFont val="Times New Roman"/>
        <charset val="134"/>
      </rPr>
      <t>≥25mm</t>
    </r>
    <r>
      <rPr>
        <sz val="14"/>
        <rFont val="黑体"/>
        <charset val="134"/>
      </rPr>
      <t>，其余柜体部位</t>
    </r>
    <r>
      <rPr>
        <sz val="14"/>
        <rFont val="Times New Roman"/>
        <charset val="134"/>
      </rPr>
      <t>≥15mm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配置：每张配长拖柜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个，桌面长方形过线盒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个；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封边：</t>
    </r>
    <r>
      <rPr>
        <sz val="14"/>
        <rFont val="Times New Roman"/>
        <charset val="134"/>
      </rPr>
      <t>PVC</t>
    </r>
    <r>
      <rPr>
        <sz val="14"/>
        <rFont val="黑体"/>
        <charset val="134"/>
      </rPr>
      <t>封边条并以</t>
    </r>
    <r>
      <rPr>
        <sz val="14"/>
        <rFont val="Times New Roman"/>
        <charset val="134"/>
      </rPr>
      <t>PUR</t>
    </r>
    <r>
      <rPr>
        <sz val="14"/>
        <rFont val="黑体"/>
        <charset val="134"/>
      </rPr>
      <t>封边胶封边；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五金：五金件：三合一连接件、拉手、导轨、铰链、锁具在中性盐雾试验、乙酸盐雾试验、铜加速乙酸盐雾试验经过不少于</t>
    </r>
    <r>
      <rPr>
        <sz val="14"/>
        <rFont val="Times New Roman"/>
        <charset val="134"/>
      </rPr>
      <t>40</t>
    </r>
    <r>
      <rPr>
        <sz val="14"/>
        <rFont val="黑体"/>
        <charset val="134"/>
      </rPr>
      <t>小时测试后结果均达到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级。</t>
    </r>
  </si>
  <si>
    <t>皮面座椅</t>
  </si>
  <si>
    <t>580*670*1080</t>
  </si>
  <si>
    <r>
      <rPr>
        <sz val="14"/>
        <rFont val="Times New Roman"/>
        <charset val="134"/>
      </rPr>
      <t>1</t>
    </r>
    <r>
      <rPr>
        <sz val="14"/>
        <rFont val="黑体"/>
        <charset val="134"/>
      </rPr>
      <t>、饰面：采用优质黑色耐磨西皮饰面，手感舒适，透气性强；</t>
    </r>
    <r>
      <rPr>
        <sz val="14"/>
        <rFont val="Times New Roman"/>
        <charset val="134"/>
      </rPr>
      <t xml:space="preserve">          
2</t>
    </r>
    <r>
      <rPr>
        <sz val="14"/>
        <rFont val="黑体"/>
        <charset val="134"/>
      </rPr>
      <t>、海绵：采用</t>
    </r>
    <r>
      <rPr>
        <sz val="14"/>
        <rFont val="Times New Roman"/>
        <charset val="134"/>
      </rPr>
      <t>PU</t>
    </r>
    <r>
      <rPr>
        <sz val="14"/>
        <rFont val="黑体"/>
        <charset val="134"/>
      </rPr>
      <t>成型发泡海绵，软硬适中，回弹性能好，不变形；</t>
    </r>
    <r>
      <rPr>
        <sz val="14"/>
        <rFont val="Times New Roman"/>
        <charset val="134"/>
      </rPr>
      <t xml:space="preserve">
3</t>
    </r>
    <r>
      <rPr>
        <sz val="14"/>
        <rFont val="黑体"/>
        <charset val="134"/>
      </rPr>
      <t>、框架：采用烘干实木制作一次成型曲木架，板材经防腐、防虫等化学处理；</t>
    </r>
    <r>
      <rPr>
        <sz val="14"/>
        <rFont val="Times New Roman"/>
        <charset val="134"/>
      </rPr>
      <t xml:space="preserve">  
4</t>
    </r>
    <r>
      <rPr>
        <sz val="14"/>
        <rFont val="黑体"/>
        <charset val="134"/>
      </rPr>
      <t>、扶手面采用软胶</t>
    </r>
    <r>
      <rPr>
        <sz val="14"/>
        <rFont val="Times New Roman"/>
        <charset val="134"/>
      </rPr>
      <t>PU</t>
    </r>
    <r>
      <rPr>
        <sz val="14"/>
        <rFont val="黑体"/>
        <charset val="134"/>
      </rPr>
      <t>、高档耐磨、手感细腻、</t>
    </r>
    <r>
      <rPr>
        <sz val="14"/>
        <rFont val="Times New Roman"/>
        <charset val="134"/>
      </rPr>
      <t xml:space="preserve">
5.</t>
    </r>
    <r>
      <rPr>
        <sz val="14"/>
        <rFont val="黑体"/>
        <charset val="134"/>
      </rPr>
      <t>底盘：</t>
    </r>
    <r>
      <rPr>
        <sz val="14"/>
        <rFont val="Times New Roman"/>
        <charset val="134"/>
      </rPr>
      <t>2.5</t>
    </r>
    <r>
      <rPr>
        <sz val="14"/>
        <rFont val="黑体"/>
        <charset val="134"/>
      </rPr>
      <t>加厚中班蝴蝶底盘（可原位锁定和逍遥功能）</t>
    </r>
    <r>
      <rPr>
        <sz val="14"/>
        <rFont val="Times New Roman"/>
        <charset val="134"/>
      </rPr>
      <t xml:space="preserve">
6.</t>
    </r>
    <r>
      <rPr>
        <sz val="14"/>
        <rFont val="黑体"/>
        <charset val="134"/>
      </rPr>
      <t>气杆：行程</t>
    </r>
    <r>
      <rPr>
        <sz val="14"/>
        <rFont val="Times New Roman"/>
        <charset val="134"/>
      </rPr>
      <t>80mm</t>
    </r>
    <r>
      <rPr>
        <sz val="14"/>
        <rFont val="黑体"/>
        <charset val="134"/>
      </rPr>
      <t>沉口</t>
    </r>
    <r>
      <rPr>
        <sz val="14"/>
        <rFont val="Times New Roman"/>
        <charset val="134"/>
      </rPr>
      <t>50mm</t>
    </r>
    <r>
      <rPr>
        <sz val="14"/>
        <rFont val="黑体"/>
        <charset val="134"/>
      </rPr>
      <t>气杆</t>
    </r>
    <r>
      <rPr>
        <sz val="14"/>
        <rFont val="Times New Roman"/>
        <charset val="134"/>
      </rPr>
      <t xml:space="preserve">
7.</t>
    </r>
    <r>
      <rPr>
        <sz val="14"/>
        <rFont val="黑体"/>
        <charset val="134"/>
      </rPr>
      <t>椅脚：</t>
    </r>
    <r>
      <rPr>
        <sz val="14"/>
        <rFont val="Times New Roman"/>
        <charset val="134"/>
      </rPr>
      <t>320mm</t>
    </r>
    <r>
      <rPr>
        <sz val="14"/>
        <rFont val="黑体"/>
        <charset val="134"/>
      </rPr>
      <t>黑色</t>
    </r>
    <r>
      <rPr>
        <sz val="14"/>
        <rFont val="Times New Roman"/>
        <charset val="134"/>
      </rPr>
      <t>PP</t>
    </r>
    <r>
      <rPr>
        <sz val="14"/>
        <rFont val="黑体"/>
        <charset val="134"/>
      </rPr>
      <t>脚，过</t>
    </r>
    <r>
      <rPr>
        <sz val="14"/>
        <rFont val="Times New Roman"/>
        <charset val="134"/>
      </rPr>
      <t>1000KG</t>
    </r>
    <r>
      <rPr>
        <sz val="14"/>
        <rFont val="黑体"/>
        <charset val="134"/>
      </rPr>
      <t>静压测试</t>
    </r>
    <r>
      <rPr>
        <sz val="14"/>
        <rFont val="Times New Roman"/>
        <charset val="134"/>
      </rPr>
      <t xml:space="preserve">
8.</t>
    </r>
    <r>
      <rPr>
        <sz val="14"/>
        <rFont val="黑体"/>
        <charset val="134"/>
      </rPr>
      <t>椅轮：</t>
    </r>
    <r>
      <rPr>
        <sz val="14"/>
        <rFont val="Times New Roman"/>
        <charset val="134"/>
      </rPr>
      <t>50/25</t>
    </r>
    <r>
      <rPr>
        <sz val="14"/>
        <rFont val="黑体"/>
        <charset val="134"/>
      </rPr>
      <t>黑色尼龙轮。</t>
    </r>
  </si>
  <si>
    <t>玻璃文件柜</t>
  </si>
  <si>
    <t>800*400*2000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</si>
  <si>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基材：采用实木颗粒三胺板制作，密度</t>
    </r>
    <r>
      <rPr>
        <sz val="14"/>
        <rFont val="Times New Roman"/>
        <charset val="134"/>
      </rPr>
      <t>≥0.72g/cm³</t>
    </r>
    <r>
      <rPr>
        <sz val="14"/>
        <rFont val="黑体"/>
        <charset val="134"/>
      </rPr>
      <t>，含水率</t>
    </r>
    <r>
      <rPr>
        <sz val="14"/>
        <rFont val="Times New Roman"/>
        <charset val="134"/>
      </rPr>
      <t>8-12%</t>
    </r>
    <r>
      <rPr>
        <sz val="14"/>
        <rFont val="黑体"/>
        <charset val="134"/>
      </rPr>
      <t>，甲醛释放量等级不低于</t>
    </r>
    <r>
      <rPr>
        <sz val="14"/>
        <rFont val="Times New Roman"/>
        <charset val="134"/>
      </rPr>
      <t>E1</t>
    </r>
    <r>
      <rPr>
        <sz val="14"/>
        <rFont val="黑体"/>
        <charset val="134"/>
      </rPr>
      <t>级，厚度</t>
    </r>
    <r>
      <rPr>
        <sz val="14"/>
        <rFont val="Times New Roman"/>
        <charset val="134"/>
      </rPr>
      <t>≥15mm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配置：上门为铝合金边框玻璃门，双门对开；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封边：</t>
    </r>
    <r>
      <rPr>
        <sz val="14"/>
        <rFont val="Times New Roman"/>
        <charset val="134"/>
      </rPr>
      <t>PVC</t>
    </r>
    <r>
      <rPr>
        <sz val="14"/>
        <rFont val="黑体"/>
        <charset val="134"/>
      </rPr>
      <t>封边条并以</t>
    </r>
    <r>
      <rPr>
        <sz val="14"/>
        <rFont val="Times New Roman"/>
        <charset val="134"/>
      </rPr>
      <t>PUR</t>
    </r>
    <r>
      <rPr>
        <sz val="14"/>
        <rFont val="黑体"/>
        <charset val="134"/>
      </rPr>
      <t>封边胶封边；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五金：五金件：三合一连接件、拉手、导轨、铰链、锁具在中性盐雾试验、乙酸盐雾试验、铜加速乙酸盐雾试验经过不少于</t>
    </r>
    <r>
      <rPr>
        <sz val="14"/>
        <rFont val="Times New Roman"/>
        <charset val="134"/>
      </rPr>
      <t>40</t>
    </r>
    <r>
      <rPr>
        <sz val="14"/>
        <rFont val="黑体"/>
        <charset val="134"/>
      </rPr>
      <t>小时测试后结果均达到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级。</t>
    </r>
  </si>
  <si>
    <t>个</t>
  </si>
  <si>
    <t>会议桌</t>
  </si>
  <si>
    <t>5200*1600*760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</si>
  <si>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基材：采用实木颗粒三胺板制作，密度</t>
    </r>
    <r>
      <rPr>
        <sz val="14"/>
        <rFont val="Times New Roman"/>
        <charset val="134"/>
      </rPr>
      <t>≥0.72g/cm³</t>
    </r>
    <r>
      <rPr>
        <sz val="14"/>
        <rFont val="黑体"/>
        <charset val="134"/>
      </rPr>
      <t>，含水率</t>
    </r>
    <r>
      <rPr>
        <sz val="14"/>
        <rFont val="Times New Roman"/>
        <charset val="134"/>
      </rPr>
      <t>8-12%</t>
    </r>
    <r>
      <rPr>
        <sz val="14"/>
        <rFont val="黑体"/>
        <charset val="134"/>
      </rPr>
      <t>，甲醛释放量等级不低于</t>
    </r>
    <r>
      <rPr>
        <sz val="14"/>
        <rFont val="Times New Roman"/>
        <charset val="134"/>
      </rPr>
      <t>E1</t>
    </r>
    <r>
      <rPr>
        <sz val="14"/>
        <rFont val="黑体"/>
        <charset val="134"/>
      </rPr>
      <t>级，台面厚度</t>
    </r>
    <r>
      <rPr>
        <sz val="14"/>
        <rFont val="Times New Roman"/>
        <charset val="134"/>
      </rPr>
      <t>≥40mm</t>
    </r>
    <r>
      <rPr>
        <sz val="14"/>
        <rFont val="黑体"/>
        <charset val="134"/>
      </rPr>
      <t>，其余柜体部位</t>
    </r>
    <r>
      <rPr>
        <sz val="14"/>
        <rFont val="Times New Roman"/>
        <charset val="134"/>
      </rPr>
      <t>≥15mm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配置：桌面配长方形过线盒</t>
    </r>
    <r>
      <rPr>
        <sz val="14"/>
        <rFont val="Times New Roman"/>
        <charset val="134"/>
      </rPr>
      <t>2</t>
    </r>
    <r>
      <rPr>
        <sz val="14"/>
        <rFont val="黑体"/>
        <charset val="134"/>
      </rPr>
      <t>个；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封边：</t>
    </r>
    <r>
      <rPr>
        <sz val="14"/>
        <rFont val="Times New Roman"/>
        <charset val="134"/>
      </rPr>
      <t>PVC</t>
    </r>
    <r>
      <rPr>
        <sz val="14"/>
        <rFont val="黑体"/>
        <charset val="134"/>
      </rPr>
      <t>封边条并以</t>
    </r>
    <r>
      <rPr>
        <sz val="14"/>
        <rFont val="Times New Roman"/>
        <charset val="134"/>
      </rPr>
      <t>PUR</t>
    </r>
    <r>
      <rPr>
        <sz val="14"/>
        <rFont val="黑体"/>
        <charset val="134"/>
      </rPr>
      <t>封边胶封边；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五金：五金件：三合一连接件、拉手、导轨、铰链、锁具在中性盐雾试验、乙酸盐雾试验、铜加速乙酸盐雾试验经过不少于</t>
    </r>
    <r>
      <rPr>
        <sz val="14"/>
        <rFont val="Times New Roman"/>
        <charset val="134"/>
      </rPr>
      <t>40</t>
    </r>
    <r>
      <rPr>
        <sz val="14"/>
        <rFont val="黑体"/>
        <charset val="134"/>
      </rPr>
      <t>小时测试后结果均达到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级。</t>
    </r>
  </si>
  <si>
    <t>三人沙发</t>
  </si>
  <si>
    <t>1900x840x850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</si>
  <si>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框架：内框架选用实木制作，防潮防虫处理，脚架为钢架，表面喷塑防锈；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软包：人体接触面为耐磨韩皮，内衬高泡海绵；</t>
    </r>
    <r>
      <rPr>
        <sz val="14"/>
        <rFont val="Times New Roman"/>
        <charset val="134"/>
      </rPr>
      <t xml:space="preserve">
3.</t>
    </r>
    <r>
      <rPr>
        <sz val="14"/>
        <rFont val="黑体"/>
        <charset val="134"/>
      </rPr>
      <t>主要尺寸及外形对称度、产品用料加工、外观性能、理化性能、力学性能均检测合格，禁用偶氮染料含量</t>
    </r>
    <r>
      <rPr>
        <sz val="14"/>
        <rFont val="Times New Roman"/>
        <charset val="134"/>
      </rPr>
      <t>≤30mg/kg</t>
    </r>
    <r>
      <rPr>
        <sz val="14"/>
        <rFont val="黑体"/>
        <charset val="134"/>
      </rPr>
      <t>，游离甲醛</t>
    </r>
    <r>
      <rPr>
        <sz val="14"/>
        <rFont val="Times New Roman"/>
        <charset val="134"/>
      </rPr>
      <t>≤20mg/kg</t>
    </r>
    <r>
      <rPr>
        <sz val="14"/>
        <rFont val="黑体"/>
        <charset val="134"/>
      </rPr>
      <t>。</t>
    </r>
    <r>
      <rPr>
        <sz val="14"/>
        <rFont val="Times New Roman"/>
        <charset val="134"/>
      </rPr>
      <t xml:space="preserve">
4.</t>
    </r>
    <r>
      <rPr>
        <sz val="14"/>
        <rFont val="黑体"/>
        <charset val="134"/>
      </rPr>
      <t>颜色可根据色卡定制。</t>
    </r>
  </si>
  <si>
    <t>茶几</t>
  </si>
  <si>
    <t>1200*600*450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</si>
  <si>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台面：岩板厚度</t>
    </r>
    <r>
      <rPr>
        <sz val="14"/>
        <rFont val="Times New Roman"/>
        <charset val="134"/>
      </rPr>
      <t>≥4mm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钢架：厚度</t>
    </r>
    <r>
      <rPr>
        <sz val="14"/>
        <rFont val="Times New Roman"/>
        <charset val="134"/>
      </rPr>
      <t>≥1.0mm</t>
    </r>
    <r>
      <rPr>
        <sz val="14"/>
        <rFont val="黑体"/>
        <charset val="134"/>
      </rPr>
      <t>钢管焊接成型，表面喷涂环氧树脂粉末并高温固化。</t>
    </r>
    <r>
      <rPr>
        <sz val="14"/>
        <rFont val="Times New Roman"/>
        <charset val="134"/>
      </rPr>
      <t xml:space="preserve">
</t>
    </r>
  </si>
  <si>
    <t>会议座椅</t>
  </si>
  <si>
    <r>
      <rPr>
        <sz val="14"/>
        <rFont val="Times New Roman"/>
        <charset val="134"/>
      </rPr>
      <t>1</t>
    </r>
    <r>
      <rPr>
        <sz val="14"/>
        <rFont val="黑体"/>
        <charset val="134"/>
      </rPr>
      <t>、饰面：采用优质黑色耐磨西皮饰面，手感舒适，透气性强；</t>
    </r>
    <r>
      <rPr>
        <sz val="14"/>
        <rFont val="Times New Roman"/>
        <charset val="134"/>
      </rPr>
      <t xml:space="preserve">          
2</t>
    </r>
    <r>
      <rPr>
        <sz val="14"/>
        <rFont val="黑体"/>
        <charset val="134"/>
      </rPr>
      <t>、海绵：采用</t>
    </r>
    <r>
      <rPr>
        <sz val="14"/>
        <rFont val="Times New Roman"/>
        <charset val="134"/>
      </rPr>
      <t>PU</t>
    </r>
    <r>
      <rPr>
        <sz val="14"/>
        <rFont val="黑体"/>
        <charset val="134"/>
      </rPr>
      <t>成型发泡海绵，软硬适中，回弹性能好，不变形；</t>
    </r>
    <r>
      <rPr>
        <sz val="14"/>
        <rFont val="Times New Roman"/>
        <charset val="134"/>
      </rPr>
      <t xml:space="preserve">
3</t>
    </r>
    <r>
      <rPr>
        <sz val="14"/>
        <rFont val="黑体"/>
        <charset val="134"/>
      </rPr>
      <t>、框架：采用烘干实木制作一次成型曲木架，板材经防腐、防虫等化学处理；</t>
    </r>
    <r>
      <rPr>
        <sz val="14"/>
        <rFont val="Times New Roman"/>
        <charset val="134"/>
      </rPr>
      <t xml:space="preserve">  
4</t>
    </r>
    <r>
      <rPr>
        <sz val="14"/>
        <rFont val="黑体"/>
        <charset val="134"/>
      </rPr>
      <t>、扶手：采用合金材质扶手，经防腐防锈工艺处理，外观简洁利落，耐用性升级</t>
    </r>
    <r>
      <rPr>
        <sz val="14"/>
        <rFont val="Times New Roman"/>
        <charset val="134"/>
      </rPr>
      <t xml:space="preserve"> 
5</t>
    </r>
    <r>
      <rPr>
        <sz val="14"/>
        <rFont val="黑体"/>
        <charset val="134"/>
      </rPr>
      <t>、钢架为足</t>
    </r>
    <r>
      <rPr>
        <sz val="14"/>
        <rFont val="Times New Roman"/>
        <charset val="134"/>
      </rPr>
      <t>2.0mm</t>
    </r>
    <r>
      <rPr>
        <sz val="14"/>
        <rFont val="黑体"/>
        <charset val="134"/>
      </rPr>
      <t>套管电镀架。</t>
    </r>
  </si>
  <si>
    <t>单人沙发</t>
  </si>
  <si>
    <t>900x840x850</t>
  </si>
  <si>
    <t>文件柜</t>
  </si>
  <si>
    <t>860*400*1800</t>
  </si>
  <si>
    <r>
      <rPr>
        <sz val="14"/>
        <rFont val="Times New Roman"/>
        <charset val="134"/>
      </rPr>
      <t>1.</t>
    </r>
    <r>
      <rPr>
        <sz val="14"/>
        <rFont val="黑体"/>
        <charset val="134"/>
      </rPr>
      <t>冷轧钢板：背板厚度</t>
    </r>
    <r>
      <rPr>
        <sz val="14"/>
        <rFont val="Times New Roman"/>
        <charset val="134"/>
      </rPr>
      <t>0.5mm</t>
    </r>
    <r>
      <rPr>
        <sz val="14"/>
        <rFont val="黑体"/>
        <charset val="134"/>
      </rPr>
      <t>，其余</t>
    </r>
    <r>
      <rPr>
        <sz val="14"/>
        <rFont val="Times New Roman"/>
        <charset val="134"/>
      </rPr>
      <t>0.6mm</t>
    </r>
    <r>
      <rPr>
        <sz val="14"/>
        <rFont val="黑体"/>
        <charset val="134"/>
      </rPr>
      <t>；</t>
    </r>
    <r>
      <rPr>
        <sz val="14"/>
        <rFont val="Times New Roman"/>
        <charset val="134"/>
      </rPr>
      <t xml:space="preserve">
2.</t>
    </r>
    <r>
      <rPr>
        <sz val="14"/>
        <rFont val="黑体"/>
        <charset val="134"/>
      </rPr>
      <t>产品整体形状和位置公差、外观性能、搁板定位试验、搁板弯曲试验、搁板支承件强度试验、顶板、底板的持续加载试验、结构和底架强度试验、跌落试验、拉门垂直加载试验、拉门水平加载试验拉门猛关试验、拉门耐久性试验（</t>
    </r>
    <r>
      <rPr>
        <sz val="14"/>
        <rFont val="Times New Roman"/>
        <charset val="134"/>
      </rPr>
      <t>50000</t>
    </r>
    <r>
      <rPr>
        <sz val="14"/>
        <rFont val="黑体"/>
        <charset val="134"/>
      </rPr>
      <t>次）、搁板水平加载稳定性、搁板垂直加载稳定性、非固定柜空载稳定性、非固定柜加载稳定性、门锁、插销的强度试验、安全性能均检测合格；硬度</t>
    </r>
    <r>
      <rPr>
        <sz val="14"/>
        <rFont val="Times New Roman"/>
        <charset val="134"/>
      </rPr>
      <t>≥4H</t>
    </r>
    <r>
      <rPr>
        <sz val="14"/>
        <rFont val="黑体"/>
        <charset val="134"/>
      </rPr>
      <t>、冲击强度（冲击高度</t>
    </r>
    <r>
      <rPr>
        <sz val="14"/>
        <rFont val="Times New Roman"/>
        <charset val="134"/>
      </rPr>
      <t>400mm</t>
    </r>
    <r>
      <rPr>
        <sz val="14"/>
        <rFont val="黑体"/>
        <charset val="134"/>
      </rPr>
      <t>、应无剥落、裂纹、皱纹）、耐腐蚀（</t>
    </r>
    <r>
      <rPr>
        <sz val="14"/>
        <rFont val="Times New Roman"/>
        <charset val="134"/>
      </rPr>
      <t>200h</t>
    </r>
    <r>
      <rPr>
        <sz val="14"/>
        <rFont val="黑体"/>
        <charset val="134"/>
      </rPr>
      <t>内，观察在溶液中样板上划道两侧</t>
    </r>
    <r>
      <rPr>
        <sz val="14"/>
        <rFont val="Times New Roman"/>
        <charset val="134"/>
      </rPr>
      <t>3mm</t>
    </r>
    <r>
      <rPr>
        <sz val="14"/>
        <rFont val="黑体"/>
        <charset val="134"/>
      </rPr>
      <t>以外，应无鼓泡产生；</t>
    </r>
    <r>
      <rPr>
        <sz val="14"/>
        <rFont val="Times New Roman"/>
        <charset val="134"/>
      </rPr>
      <t>200h</t>
    </r>
    <r>
      <rPr>
        <sz val="14"/>
        <rFont val="黑体"/>
        <charset val="134"/>
      </rPr>
      <t>后，观察在溶液中样板上划道两侧</t>
    </r>
    <r>
      <rPr>
        <sz val="14"/>
        <rFont val="Times New Roman"/>
        <charset val="134"/>
      </rPr>
      <t>3mm</t>
    </r>
    <r>
      <rPr>
        <sz val="14"/>
        <rFont val="黑体"/>
        <charset val="134"/>
      </rPr>
      <t>以外，应无锈迹、剥落、起皱、变色和失光等现象），附着力不低于</t>
    </r>
    <r>
      <rPr>
        <sz val="14"/>
        <rFont val="Times New Roman"/>
        <charset val="134"/>
      </rPr>
      <t>2</t>
    </r>
    <r>
      <rPr>
        <sz val="14"/>
        <rFont val="黑体"/>
        <charset val="134"/>
      </rPr>
      <t>级。中性盐雾</t>
    </r>
    <r>
      <rPr>
        <sz val="14"/>
        <rFont val="Times New Roman"/>
        <charset val="134"/>
      </rPr>
      <t>24h</t>
    </r>
    <r>
      <rPr>
        <sz val="14"/>
        <rFont val="黑体"/>
        <charset val="134"/>
      </rPr>
      <t>，结果达到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级；乙酸盐雾</t>
    </r>
    <r>
      <rPr>
        <sz val="14"/>
        <rFont val="Times New Roman"/>
        <charset val="134"/>
      </rPr>
      <t>24h</t>
    </r>
    <r>
      <rPr>
        <sz val="14"/>
        <rFont val="黑体"/>
        <charset val="134"/>
      </rPr>
      <t>结果达到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级；铜加速乙酸盐雾</t>
    </r>
    <r>
      <rPr>
        <sz val="14"/>
        <rFont val="Times New Roman"/>
        <charset val="134"/>
      </rPr>
      <t>24h</t>
    </r>
    <r>
      <rPr>
        <sz val="14"/>
        <rFont val="黑体"/>
        <charset val="134"/>
      </rPr>
      <t>结果达到</t>
    </r>
    <r>
      <rPr>
        <sz val="14"/>
        <rFont val="Times New Roman"/>
        <charset val="134"/>
      </rPr>
      <t>10</t>
    </r>
    <r>
      <rPr>
        <sz val="14"/>
        <rFont val="黑体"/>
        <charset val="134"/>
      </rPr>
      <t>级；</t>
    </r>
    <r>
      <rPr>
        <sz val="14"/>
        <rFont val="Times New Roman"/>
        <charset val="134"/>
      </rPr>
      <t xml:space="preserve">
</t>
    </r>
    <r>
      <rPr>
        <sz val="14"/>
        <rFont val="黑体"/>
        <charset val="134"/>
      </rPr>
      <t>家具涂层中可迁移元素：镉、汞、锑、硒、砷均</t>
    </r>
    <r>
      <rPr>
        <sz val="14"/>
        <rFont val="Times New Roman"/>
        <charset val="134"/>
      </rPr>
      <t>≤1mg/kg</t>
    </r>
    <r>
      <rPr>
        <sz val="14"/>
        <rFont val="宋体"/>
        <charset val="134"/>
      </rPr>
      <t>。</t>
    </r>
  </si>
  <si>
    <t>含税价总计</t>
  </si>
  <si>
    <r>
      <rPr>
        <sz val="18"/>
        <rFont val="黑体"/>
        <charset val="134"/>
      </rPr>
      <t>税金（税率</t>
    </r>
    <r>
      <rPr>
        <u/>
        <sz val="18"/>
        <rFont val="黑体"/>
        <charset val="134"/>
      </rPr>
      <t xml:space="preserve">        </t>
    </r>
    <r>
      <rPr>
        <sz val="18"/>
        <rFont val="黑体"/>
        <charset val="134"/>
      </rPr>
      <t>%）</t>
    </r>
  </si>
  <si>
    <t xml:space="preserve">注：1.所有报价均用人民币表示，按照采购清单报价，单价包括但不限于运输费、上下车费、安装费、利润等为完成本项目材料供应和服务的所有费用。   
    2.质保期按国家三包法执行。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</si>
</sst>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0">
    <font>
      <sz val="12"/>
      <name val="宋体"/>
      <charset val="134"/>
    </font>
    <font>
      <b/>
      <sz val="18"/>
      <name val="Times New Roman"/>
      <charset val="134"/>
    </font>
    <font>
      <sz val="14"/>
      <name val="黑体"/>
      <charset val="134"/>
    </font>
    <font>
      <sz val="20"/>
      <name val="黑体"/>
      <charset val="134"/>
    </font>
    <font>
      <sz val="24"/>
      <name val="方正小标宋简体"/>
      <charset val="134"/>
    </font>
    <font>
      <sz val="14"/>
      <name val="Times New Roman"/>
      <charset val="134"/>
    </font>
    <font>
      <sz val="16"/>
      <name val="Times New Roman"/>
      <charset val="134"/>
    </font>
    <font>
      <sz val="16"/>
      <name val="黑体"/>
      <charset val="134"/>
    </font>
    <font>
      <sz val="18"/>
      <name val="黑体"/>
      <charset val="134"/>
    </font>
    <font>
      <b/>
      <sz val="16"/>
      <name val="宋体"/>
      <charset val="134"/>
    </font>
    <font>
      <b/>
      <sz val="18"/>
      <name val="宋体"/>
      <charset val="134"/>
    </font>
    <font>
      <b/>
      <sz val="18"/>
      <name val="仿宋_GB2312"/>
      <charset val="134"/>
    </font>
    <font>
      <sz val="18"/>
      <name val="仿宋_GB2312"/>
      <charset val="134"/>
    </font>
    <font>
      <sz val="22"/>
      <name val="方正小标宋简体"/>
      <charset val="134"/>
    </font>
    <font>
      <sz val="14"/>
      <name val="仿宋_GB2312"/>
      <charset val="134"/>
    </font>
    <font>
      <sz val="14"/>
      <color rgb="FF000000"/>
      <name val="仿宋_GB2312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3"/>
      <name val="黑体"/>
      <charset val="134"/>
    </font>
    <font>
      <u/>
      <sz val="18"/>
      <name val="黑体"/>
      <charset val="134"/>
    </font>
    <font>
      <sz val="14"/>
      <name val="宋体"/>
      <charset val="134"/>
    </font>
    <font>
      <sz val="1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2" borderId="1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16" applyNumberFormat="0" applyAlignment="0" applyProtection="0">
      <alignment vertical="center"/>
    </xf>
    <xf numFmtId="0" fontId="26" fillId="4" borderId="17" applyNumberFormat="0" applyAlignment="0" applyProtection="0">
      <alignment vertical="center"/>
    </xf>
    <xf numFmtId="0" fontId="27" fillId="4" borderId="16" applyNumberFormat="0" applyAlignment="0" applyProtection="0">
      <alignment vertical="center"/>
    </xf>
    <xf numFmtId="0" fontId="28" fillId="5" borderId="18" applyNumberFormat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</cellStyleXfs>
  <cellXfs count="66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49" fontId="0" fillId="0" borderId="0" xfId="0" applyNumberFormat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0" fillId="0" borderId="11" xfId="0" applyBorder="1">
      <alignment vertical="center"/>
    </xf>
    <xf numFmtId="0" fontId="12" fillId="0" borderId="1" xfId="0" applyFont="1" applyFill="1" applyBorder="1" applyAlignment="1" quotePrefix="1">
      <alignment horizontal="center" vertical="center" wrapText="1"/>
    </xf>
    <xf numFmtId="0" fontId="12" fillId="0" borderId="10" xfId="0" applyFont="1" applyFill="1" applyBorder="1" applyAlignment="1" quotePrefix="1">
      <alignment horizontal="center" vertical="center" wrapText="1"/>
    </xf>
    <xf numFmtId="0" fontId="12" fillId="0" borderId="8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S172"/>
  <sheetViews>
    <sheetView view="pageBreakPreview" zoomScaleNormal="70" topLeftCell="A22" workbookViewId="0">
      <selection activeCell="G6" sqref="G6"/>
    </sheetView>
  </sheetViews>
  <sheetFormatPr defaultColWidth="9" defaultRowHeight="14.25"/>
  <cols>
    <col min="1" max="1" width="7" style="4" customWidth="1"/>
    <col min="2" max="3" width="18.0833333333333" style="4" customWidth="1"/>
    <col min="4" max="4" width="16.1666666666667" style="4" customWidth="1"/>
    <col min="5" max="5" width="16.25" style="4" customWidth="1"/>
    <col min="6" max="6" width="17.4916666666667" style="4" customWidth="1"/>
    <col min="7" max="7" width="18.575" style="4" customWidth="1"/>
    <col min="8" max="8" width="31.7833333333333" style="48" hidden="1" customWidth="1"/>
    <col min="9" max="9" width="26.0666666666667" style="48" hidden="1" customWidth="1"/>
    <col min="10" max="10" width="24.6333333333333" style="4" customWidth="1"/>
    <col min="11" max="11" width="50.525" style="4" hidden="1" customWidth="1"/>
    <col min="12" max="12" width="37.25" style="4" customWidth="1"/>
    <col min="13" max="13" width="21.5" style="4" customWidth="1"/>
    <col min="14" max="14" width="34.6333333333333" style="4" customWidth="1"/>
    <col min="15" max="15" width="26.3333333333333" style="4" customWidth="1"/>
    <col min="16" max="16" width="26.3333333333333" style="4" hidden="1" customWidth="1"/>
    <col min="17" max="17" width="26" style="4" hidden="1" customWidth="1"/>
    <col min="18" max="18" width="17" hidden="1" customWidth="1"/>
    <col min="19" max="19" width="18.6666666666667" customWidth="1"/>
  </cols>
  <sheetData>
    <row r="1" ht="53.25" customHeight="1" spans="1:19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="3" customFormat="1" ht="51" customHeight="1" spans="1:19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50" t="s">
        <v>8</v>
      </c>
      <c r="I2" s="50" t="s">
        <v>9</v>
      </c>
      <c r="J2" s="16" t="s">
        <v>10</v>
      </c>
      <c r="K2" s="17" t="s">
        <v>11</v>
      </c>
      <c r="L2" s="17" t="s">
        <v>12</v>
      </c>
      <c r="M2" s="17" t="s">
        <v>13</v>
      </c>
      <c r="N2" s="17" t="s">
        <v>14</v>
      </c>
      <c r="O2" s="54" t="s">
        <v>15</v>
      </c>
      <c r="P2" s="54" t="s">
        <v>16</v>
      </c>
      <c r="Q2" s="17" t="s">
        <v>17</v>
      </c>
      <c r="R2" s="17" t="s">
        <v>18</v>
      </c>
      <c r="S2" s="16" t="s">
        <v>19</v>
      </c>
    </row>
    <row r="3" ht="50" customHeight="1" spans="1:19">
      <c r="A3" s="59">
        <v>1</v>
      </c>
      <c r="B3" s="59"/>
      <c r="C3" s="60" t="s">
        <v>20</v>
      </c>
      <c r="D3" s="52" t="s">
        <v>21</v>
      </c>
      <c r="E3" s="44" t="s">
        <v>22</v>
      </c>
      <c r="F3" s="44">
        <v>26</v>
      </c>
      <c r="G3" s="44" t="s">
        <v>23</v>
      </c>
      <c r="H3" s="44" t="s">
        <v>24</v>
      </c>
      <c r="I3" s="44">
        <v>18283819603</v>
      </c>
      <c r="J3" s="44" t="s">
        <v>25</v>
      </c>
      <c r="K3" s="44" t="s">
        <v>26</v>
      </c>
      <c r="L3" s="44" t="s">
        <v>27</v>
      </c>
      <c r="M3" s="63">
        <v>2020.07</v>
      </c>
      <c r="N3" s="44" t="s">
        <v>28</v>
      </c>
      <c r="O3" s="44" t="s">
        <v>29</v>
      </c>
      <c r="P3" s="44"/>
      <c r="Q3" s="44"/>
      <c r="R3" s="44"/>
      <c r="S3" s="57"/>
    </row>
    <row r="4" ht="40" customHeight="1" spans="1:19">
      <c r="A4" s="59">
        <v>2</v>
      </c>
      <c r="B4" s="59"/>
      <c r="C4" s="61"/>
      <c r="D4" s="52" t="s">
        <v>30</v>
      </c>
      <c r="E4" s="44" t="s">
        <v>22</v>
      </c>
      <c r="F4" s="44">
        <v>27</v>
      </c>
      <c r="G4" s="44" t="s">
        <v>23</v>
      </c>
      <c r="H4" s="66" t="s">
        <v>31</v>
      </c>
      <c r="I4" s="44">
        <v>18881011649</v>
      </c>
      <c r="J4" s="44" t="s">
        <v>25</v>
      </c>
      <c r="K4" s="44" t="s">
        <v>32</v>
      </c>
      <c r="L4" s="44" t="s">
        <v>33</v>
      </c>
      <c r="M4" s="44">
        <v>2020.03</v>
      </c>
      <c r="N4" s="44" t="s">
        <v>34</v>
      </c>
      <c r="O4" s="44" t="s">
        <v>35</v>
      </c>
      <c r="P4" s="44"/>
      <c r="Q4" s="44"/>
      <c r="R4" s="44"/>
      <c r="S4" s="57"/>
    </row>
    <row r="5" ht="48" customHeight="1" spans="1:19">
      <c r="A5" s="59">
        <v>3</v>
      </c>
      <c r="B5" s="59"/>
      <c r="C5" s="60" t="s">
        <v>36</v>
      </c>
      <c r="D5" s="52" t="s">
        <v>37</v>
      </c>
      <c r="E5" s="44" t="s">
        <v>38</v>
      </c>
      <c r="F5" s="44">
        <v>34</v>
      </c>
      <c r="G5" s="44" t="s">
        <v>39</v>
      </c>
      <c r="H5" s="44" t="s">
        <v>40</v>
      </c>
      <c r="I5" s="44">
        <v>18117945582</v>
      </c>
      <c r="J5" s="44" t="s">
        <v>41</v>
      </c>
      <c r="K5" s="44" t="s">
        <v>42</v>
      </c>
      <c r="L5" s="44" t="s">
        <v>43</v>
      </c>
      <c r="M5" s="44">
        <v>2021.05</v>
      </c>
      <c r="N5" s="44" t="s">
        <v>44</v>
      </c>
      <c r="O5" s="44" t="s">
        <v>35</v>
      </c>
      <c r="P5" s="44"/>
      <c r="Q5" s="44"/>
      <c r="R5" s="44"/>
      <c r="S5" s="57"/>
    </row>
    <row r="6" ht="49" customHeight="1" spans="1:19">
      <c r="A6" s="59">
        <v>4</v>
      </c>
      <c r="B6" s="59"/>
      <c r="C6" s="62"/>
      <c r="D6" s="52" t="s">
        <v>45</v>
      </c>
      <c r="E6" s="44" t="s">
        <v>38</v>
      </c>
      <c r="F6" s="44">
        <v>34</v>
      </c>
      <c r="G6" s="44" t="s">
        <v>39</v>
      </c>
      <c r="H6" s="44" t="s">
        <v>46</v>
      </c>
      <c r="I6" s="44">
        <v>15883825990</v>
      </c>
      <c r="J6" s="44" t="s">
        <v>41</v>
      </c>
      <c r="K6" s="44" t="s">
        <v>47</v>
      </c>
      <c r="L6" s="44" t="s">
        <v>33</v>
      </c>
      <c r="M6" s="44">
        <v>2023.07</v>
      </c>
      <c r="N6" s="44" t="s">
        <v>48</v>
      </c>
      <c r="O6" s="44" t="s">
        <v>29</v>
      </c>
      <c r="P6" s="44"/>
      <c r="Q6" s="44"/>
      <c r="R6" s="44"/>
      <c r="S6" s="57"/>
    </row>
    <row r="7" ht="40" customHeight="1" spans="1:19">
      <c r="A7" s="59">
        <v>5</v>
      </c>
      <c r="B7" s="59"/>
      <c r="C7" s="62"/>
      <c r="D7" s="52" t="s">
        <v>49</v>
      </c>
      <c r="E7" s="44" t="s">
        <v>38</v>
      </c>
      <c r="F7" s="44">
        <v>35</v>
      </c>
      <c r="G7" s="44" t="s">
        <v>39</v>
      </c>
      <c r="H7" s="66" t="s">
        <v>50</v>
      </c>
      <c r="I7" s="44">
        <v>15982050607</v>
      </c>
      <c r="J7" s="44" t="s">
        <v>25</v>
      </c>
      <c r="K7" s="44" t="s">
        <v>51</v>
      </c>
      <c r="L7" s="44" t="s">
        <v>33</v>
      </c>
      <c r="M7" s="44">
        <v>2023.09</v>
      </c>
      <c r="N7" s="44" t="s">
        <v>52</v>
      </c>
      <c r="O7" s="44" t="s">
        <v>29</v>
      </c>
      <c r="P7" s="44"/>
      <c r="Q7" s="44"/>
      <c r="R7" s="44"/>
      <c r="S7" s="57"/>
    </row>
    <row r="8" ht="40" customHeight="1" spans="1:19">
      <c r="A8" s="59">
        <v>6</v>
      </c>
      <c r="B8" s="59"/>
      <c r="C8" s="62"/>
      <c r="D8" s="52" t="s">
        <v>53</v>
      </c>
      <c r="E8" s="44" t="s">
        <v>38</v>
      </c>
      <c r="F8" s="44">
        <v>25</v>
      </c>
      <c r="G8" s="44" t="s">
        <v>39</v>
      </c>
      <c r="H8" s="66" t="s">
        <v>54</v>
      </c>
      <c r="I8" s="44">
        <v>18980100097</v>
      </c>
      <c r="J8" s="44" t="s">
        <v>55</v>
      </c>
      <c r="K8" s="44" t="s">
        <v>56</v>
      </c>
      <c r="L8" s="44" t="s">
        <v>33</v>
      </c>
      <c r="M8" s="44">
        <v>2024.06</v>
      </c>
      <c r="N8" s="44" t="s">
        <v>57</v>
      </c>
      <c r="O8" s="44" t="s">
        <v>35</v>
      </c>
      <c r="P8" s="44"/>
      <c r="Q8" s="44"/>
      <c r="R8" s="44"/>
      <c r="S8" s="57"/>
    </row>
    <row r="9" ht="40" customHeight="1" spans="1:19">
      <c r="A9" s="59">
        <v>7</v>
      </c>
      <c r="B9" s="59"/>
      <c r="C9" s="60" t="s">
        <v>58</v>
      </c>
      <c r="D9" s="52" t="s">
        <v>59</v>
      </c>
      <c r="E9" s="44" t="s">
        <v>38</v>
      </c>
      <c r="F9" s="44">
        <v>35</v>
      </c>
      <c r="G9" s="44" t="s">
        <v>60</v>
      </c>
      <c r="H9" s="44" t="s">
        <v>61</v>
      </c>
      <c r="I9" s="44">
        <v>15828534961</v>
      </c>
      <c r="J9" s="44" t="s">
        <v>62</v>
      </c>
      <c r="K9" s="44" t="s">
        <v>63</v>
      </c>
      <c r="L9" s="44" t="s">
        <v>64</v>
      </c>
      <c r="M9" s="44">
        <v>2023.07</v>
      </c>
      <c r="N9" s="44" t="s">
        <v>65</v>
      </c>
      <c r="O9" s="44" t="s">
        <v>29</v>
      </c>
      <c r="P9" s="44">
        <v>15828534961</v>
      </c>
      <c r="Q9" s="44" t="s">
        <v>66</v>
      </c>
      <c r="R9" s="44" t="s">
        <v>67</v>
      </c>
      <c r="S9" s="57"/>
    </row>
    <row r="10" ht="56" customHeight="1" spans="1:19">
      <c r="A10" s="59">
        <v>8</v>
      </c>
      <c r="B10" s="59"/>
      <c r="C10" s="62"/>
      <c r="D10" s="52" t="s">
        <v>68</v>
      </c>
      <c r="E10" s="52" t="s">
        <v>22</v>
      </c>
      <c r="F10" s="52">
        <v>28</v>
      </c>
      <c r="G10" s="52" t="s">
        <v>39</v>
      </c>
      <c r="H10" s="67" t="s">
        <v>69</v>
      </c>
      <c r="I10" s="44">
        <v>13696191681</v>
      </c>
      <c r="J10" s="52" t="s">
        <v>25</v>
      </c>
      <c r="K10" s="52" t="s">
        <v>70</v>
      </c>
      <c r="L10" s="52" t="s">
        <v>33</v>
      </c>
      <c r="M10" s="52">
        <v>2024.06</v>
      </c>
      <c r="N10" s="52" t="s">
        <v>71</v>
      </c>
      <c r="O10" s="52" t="s">
        <v>29</v>
      </c>
      <c r="P10" s="52">
        <v>13696191681</v>
      </c>
      <c r="Q10" s="52" t="s">
        <v>72</v>
      </c>
      <c r="R10" s="52" t="s">
        <v>73</v>
      </c>
      <c r="S10" s="52"/>
    </row>
    <row r="11" ht="40" customHeight="1" spans="1:19">
      <c r="A11" s="59">
        <v>9</v>
      </c>
      <c r="B11" s="59"/>
      <c r="C11" s="62"/>
      <c r="D11" s="52" t="s">
        <v>74</v>
      </c>
      <c r="E11" s="44" t="s">
        <v>22</v>
      </c>
      <c r="F11" s="44">
        <v>33</v>
      </c>
      <c r="G11" s="44" t="s">
        <v>23</v>
      </c>
      <c r="H11" s="66" t="s">
        <v>75</v>
      </c>
      <c r="I11" s="44">
        <v>13980181635</v>
      </c>
      <c r="J11" s="44" t="s">
        <v>76</v>
      </c>
      <c r="K11" s="44" t="s">
        <v>77</v>
      </c>
      <c r="L11" s="44" t="s">
        <v>33</v>
      </c>
      <c r="M11" s="44">
        <v>2020.07</v>
      </c>
      <c r="N11" s="44" t="s">
        <v>78</v>
      </c>
      <c r="O11" s="44" t="s">
        <v>29</v>
      </c>
      <c r="P11" s="44"/>
      <c r="Q11" s="44"/>
      <c r="R11" s="44"/>
      <c r="S11" s="57"/>
    </row>
    <row r="12" ht="40" customHeight="1" spans="1:19">
      <c r="A12" s="59">
        <v>10</v>
      </c>
      <c r="B12" s="59"/>
      <c r="C12" s="62"/>
      <c r="D12" s="52" t="s">
        <v>79</v>
      </c>
      <c r="E12" s="44" t="s">
        <v>22</v>
      </c>
      <c r="F12" s="44">
        <v>33</v>
      </c>
      <c r="G12" s="44" t="s">
        <v>39</v>
      </c>
      <c r="H12" s="44" t="s">
        <v>80</v>
      </c>
      <c r="I12" s="44">
        <v>15882253696</v>
      </c>
      <c r="J12" s="44" t="s">
        <v>81</v>
      </c>
      <c r="K12" s="44" t="s">
        <v>82</v>
      </c>
      <c r="L12" s="44" t="s">
        <v>33</v>
      </c>
      <c r="M12" s="44">
        <v>2022.08</v>
      </c>
      <c r="N12" s="44" t="s">
        <v>48</v>
      </c>
      <c r="O12" s="44" t="s">
        <v>29</v>
      </c>
      <c r="P12" s="44">
        <v>15882253696</v>
      </c>
      <c r="Q12" s="44" t="s">
        <v>83</v>
      </c>
      <c r="R12" s="44" t="s">
        <v>84</v>
      </c>
      <c r="S12" s="57"/>
    </row>
    <row r="13" ht="40" customHeight="1" spans="1:19">
      <c r="A13" s="59">
        <v>11</v>
      </c>
      <c r="B13" s="59"/>
      <c r="C13" s="62"/>
      <c r="D13" s="52" t="s">
        <v>85</v>
      </c>
      <c r="E13" s="44" t="s">
        <v>38</v>
      </c>
      <c r="F13" s="44">
        <v>28</v>
      </c>
      <c r="G13" s="44" t="s">
        <v>39</v>
      </c>
      <c r="H13" s="66" t="s">
        <v>86</v>
      </c>
      <c r="I13" s="44">
        <v>15281453292</v>
      </c>
      <c r="J13" s="44" t="s">
        <v>87</v>
      </c>
      <c r="K13" s="44" t="s">
        <v>88</v>
      </c>
      <c r="L13" s="44" t="s">
        <v>33</v>
      </c>
      <c r="M13" s="44">
        <v>2024.06</v>
      </c>
      <c r="N13" s="44" t="s">
        <v>89</v>
      </c>
      <c r="O13" s="44" t="s">
        <v>29</v>
      </c>
      <c r="P13" s="44"/>
      <c r="Q13" s="44"/>
      <c r="R13" s="44"/>
      <c r="S13" s="57"/>
    </row>
    <row r="14" ht="40" customHeight="1" spans="1:19">
      <c r="A14" s="59">
        <v>12</v>
      </c>
      <c r="B14" s="59"/>
      <c r="C14" s="60" t="s">
        <v>90</v>
      </c>
      <c r="D14" s="52" t="s">
        <v>91</v>
      </c>
      <c r="E14" s="44" t="s">
        <v>38</v>
      </c>
      <c r="F14" s="44">
        <v>33</v>
      </c>
      <c r="G14" s="44" t="s">
        <v>39</v>
      </c>
      <c r="H14" s="44" t="s">
        <v>92</v>
      </c>
      <c r="I14" s="44">
        <v>13340877251</v>
      </c>
      <c r="J14" s="44" t="s">
        <v>25</v>
      </c>
      <c r="K14" s="44" t="s">
        <v>93</v>
      </c>
      <c r="L14" s="44" t="s">
        <v>94</v>
      </c>
      <c r="M14" s="44">
        <v>2021.05</v>
      </c>
      <c r="N14" s="44" t="s">
        <v>95</v>
      </c>
      <c r="O14" s="44" t="s">
        <v>96</v>
      </c>
      <c r="P14" s="44">
        <v>13340877251</v>
      </c>
      <c r="Q14" s="44" t="s">
        <v>97</v>
      </c>
      <c r="R14" s="44" t="s">
        <v>98</v>
      </c>
      <c r="S14" s="57"/>
    </row>
    <row r="15" ht="40" customHeight="1" spans="1:19">
      <c r="A15" s="59">
        <v>13</v>
      </c>
      <c r="B15" s="59"/>
      <c r="C15" s="62"/>
      <c r="D15" s="52" t="s">
        <v>99</v>
      </c>
      <c r="E15" s="44" t="s">
        <v>38</v>
      </c>
      <c r="F15" s="44">
        <v>27</v>
      </c>
      <c r="G15" s="44" t="s">
        <v>39</v>
      </c>
      <c r="H15" s="44" t="s">
        <v>100</v>
      </c>
      <c r="I15" s="44">
        <v>13778215760</v>
      </c>
      <c r="J15" s="44" t="s">
        <v>25</v>
      </c>
      <c r="K15" s="44" t="s">
        <v>101</v>
      </c>
      <c r="L15" s="44" t="s">
        <v>33</v>
      </c>
      <c r="M15" s="44">
        <v>2024.06</v>
      </c>
      <c r="N15" s="44" t="s">
        <v>102</v>
      </c>
      <c r="O15" s="44" t="s">
        <v>29</v>
      </c>
      <c r="P15" s="44"/>
      <c r="Q15" s="44"/>
      <c r="R15" s="44"/>
      <c r="S15" s="57"/>
    </row>
    <row r="16" ht="40" customHeight="1" spans="1:19">
      <c r="A16" s="59">
        <v>14</v>
      </c>
      <c r="B16" s="59"/>
      <c r="C16" s="61"/>
      <c r="D16" s="52" t="s">
        <v>103</v>
      </c>
      <c r="E16" s="44" t="s">
        <v>38</v>
      </c>
      <c r="F16" s="44">
        <v>38</v>
      </c>
      <c r="G16" s="44" t="s">
        <v>39</v>
      </c>
      <c r="H16" s="44" t="s">
        <v>104</v>
      </c>
      <c r="I16" s="44">
        <v>13880988217</v>
      </c>
      <c r="J16" s="44" t="s">
        <v>105</v>
      </c>
      <c r="K16" s="44" t="s">
        <v>106</v>
      </c>
      <c r="L16" s="44" t="s">
        <v>33</v>
      </c>
      <c r="M16" s="44">
        <v>2024.06</v>
      </c>
      <c r="N16" s="44" t="s">
        <v>107</v>
      </c>
      <c r="O16" s="44" t="s">
        <v>35</v>
      </c>
      <c r="P16" s="55">
        <v>13880988217</v>
      </c>
      <c r="Q16" s="64" t="s">
        <v>108</v>
      </c>
      <c r="R16" s="64" t="s">
        <v>98</v>
      </c>
      <c r="S16" s="65"/>
    </row>
    <row r="17" ht="55" customHeight="1" spans="1:19">
      <c r="A17" s="59">
        <v>22</v>
      </c>
      <c r="B17" s="59"/>
      <c r="C17" s="60" t="s">
        <v>109</v>
      </c>
      <c r="D17" s="52" t="s">
        <v>110</v>
      </c>
      <c r="E17" s="44" t="s">
        <v>38</v>
      </c>
      <c r="F17" s="44">
        <v>34</v>
      </c>
      <c r="G17" s="44" t="s">
        <v>39</v>
      </c>
      <c r="H17" s="44" t="s">
        <v>111</v>
      </c>
      <c r="I17" s="44">
        <v>18090759572</v>
      </c>
      <c r="J17" s="44" t="s">
        <v>25</v>
      </c>
      <c r="K17" s="44" t="s">
        <v>112</v>
      </c>
      <c r="L17" s="44" t="s">
        <v>113</v>
      </c>
      <c r="M17" s="44">
        <v>2024.09</v>
      </c>
      <c r="N17" s="44" t="s">
        <v>114</v>
      </c>
      <c r="O17" s="44" t="s">
        <v>29</v>
      </c>
      <c r="P17" s="44"/>
      <c r="Q17" s="44"/>
      <c r="R17" s="44"/>
      <c r="S17" s="57"/>
    </row>
    <row r="18" ht="51" customHeight="1" spans="1:19">
      <c r="A18" s="59">
        <v>23</v>
      </c>
      <c r="B18" s="59"/>
      <c r="C18" s="62"/>
      <c r="D18" s="52" t="s">
        <v>115</v>
      </c>
      <c r="E18" s="44" t="s">
        <v>38</v>
      </c>
      <c r="F18" s="44">
        <v>29</v>
      </c>
      <c r="G18" s="44" t="s">
        <v>39</v>
      </c>
      <c r="H18" s="44" t="s">
        <v>116</v>
      </c>
      <c r="I18" s="44">
        <v>19381916919</v>
      </c>
      <c r="J18" s="44" t="s">
        <v>87</v>
      </c>
      <c r="K18" s="44" t="s">
        <v>117</v>
      </c>
      <c r="L18" s="44" t="s">
        <v>113</v>
      </c>
      <c r="M18" s="44">
        <v>2024.09</v>
      </c>
      <c r="N18" s="44" t="s">
        <v>118</v>
      </c>
      <c r="O18" s="44" t="s">
        <v>29</v>
      </c>
      <c r="P18" s="44"/>
      <c r="Q18" s="44"/>
      <c r="R18" s="44"/>
      <c r="S18" s="57"/>
    </row>
    <row r="19" ht="40" customHeight="1" spans="1:19">
      <c r="A19" s="59">
        <v>24</v>
      </c>
      <c r="B19" s="59"/>
      <c r="C19" s="62"/>
      <c r="D19" s="52" t="s">
        <v>119</v>
      </c>
      <c r="E19" s="44" t="s">
        <v>38</v>
      </c>
      <c r="F19" s="44">
        <v>44</v>
      </c>
      <c r="G19" s="44" t="s">
        <v>39</v>
      </c>
      <c r="H19" s="44" t="s">
        <v>120</v>
      </c>
      <c r="I19" s="44">
        <v>18808100611</v>
      </c>
      <c r="J19" s="44" t="s">
        <v>25</v>
      </c>
      <c r="K19" s="44" t="s">
        <v>121</v>
      </c>
      <c r="L19" s="44" t="s">
        <v>113</v>
      </c>
      <c r="M19" s="44">
        <v>2024.09</v>
      </c>
      <c r="N19" s="44" t="s">
        <v>122</v>
      </c>
      <c r="O19" s="44" t="s">
        <v>29</v>
      </c>
      <c r="P19" s="44"/>
      <c r="Q19" s="44"/>
      <c r="R19" s="44"/>
      <c r="S19" s="57"/>
    </row>
    <row r="20" ht="52" customHeight="1" spans="1:19">
      <c r="A20" s="59">
        <v>25</v>
      </c>
      <c r="B20" s="59"/>
      <c r="C20" s="62"/>
      <c r="D20" s="52" t="s">
        <v>123</v>
      </c>
      <c r="E20" s="44" t="s">
        <v>38</v>
      </c>
      <c r="F20" s="44">
        <v>36</v>
      </c>
      <c r="G20" s="44" t="s">
        <v>39</v>
      </c>
      <c r="H20" s="44" t="s">
        <v>124</v>
      </c>
      <c r="I20" s="44">
        <v>18111508377</v>
      </c>
      <c r="J20" s="44" t="s">
        <v>81</v>
      </c>
      <c r="K20" s="44" t="s">
        <v>125</v>
      </c>
      <c r="L20" s="44" t="s">
        <v>113</v>
      </c>
      <c r="M20" s="44">
        <v>2024.09</v>
      </c>
      <c r="N20" s="44" t="s">
        <v>126</v>
      </c>
      <c r="O20" s="44" t="s">
        <v>35</v>
      </c>
      <c r="P20" s="44"/>
      <c r="Q20" s="44"/>
      <c r="R20" s="44"/>
      <c r="S20" s="57"/>
    </row>
    <row r="21" ht="57" customHeight="1" spans="1:19">
      <c r="A21" s="59">
        <v>26</v>
      </c>
      <c r="B21" s="59"/>
      <c r="C21" s="62"/>
      <c r="D21" s="52" t="s">
        <v>127</v>
      </c>
      <c r="E21" s="44" t="s">
        <v>38</v>
      </c>
      <c r="F21" s="44">
        <v>42</v>
      </c>
      <c r="G21" s="44" t="s">
        <v>60</v>
      </c>
      <c r="H21" s="44" t="s">
        <v>128</v>
      </c>
      <c r="I21" s="44">
        <v>13981064802</v>
      </c>
      <c r="J21" s="44" t="s">
        <v>41</v>
      </c>
      <c r="K21" s="44" t="s">
        <v>129</v>
      </c>
      <c r="L21" s="44" t="s">
        <v>113</v>
      </c>
      <c r="M21" s="44">
        <v>2022.11</v>
      </c>
      <c r="N21" s="44" t="s">
        <v>130</v>
      </c>
      <c r="O21" s="44" t="s">
        <v>29</v>
      </c>
      <c r="P21" s="44"/>
      <c r="Q21" s="44"/>
      <c r="R21" s="44"/>
      <c r="S21" s="57"/>
    </row>
    <row r="22" ht="57" customHeight="1" spans="1:19">
      <c r="A22" s="59">
        <v>27</v>
      </c>
      <c r="B22" s="59"/>
      <c r="C22" s="62"/>
      <c r="D22" s="52" t="s">
        <v>131</v>
      </c>
      <c r="E22" s="44" t="s">
        <v>38</v>
      </c>
      <c r="F22" s="44">
        <v>35</v>
      </c>
      <c r="G22" s="44" t="s">
        <v>39</v>
      </c>
      <c r="H22" s="44" t="s">
        <v>132</v>
      </c>
      <c r="I22" s="44">
        <v>18990213282</v>
      </c>
      <c r="J22" s="44" t="s">
        <v>25</v>
      </c>
      <c r="K22" s="44" t="s">
        <v>133</v>
      </c>
      <c r="L22" s="44" t="s">
        <v>113</v>
      </c>
      <c r="M22" s="44">
        <v>2024.07</v>
      </c>
      <c r="N22" s="44" t="s">
        <v>134</v>
      </c>
      <c r="O22" s="44" t="s">
        <v>29</v>
      </c>
      <c r="P22" s="44"/>
      <c r="Q22" s="44"/>
      <c r="R22" s="44"/>
      <c r="S22" s="57"/>
    </row>
    <row r="23" ht="51" customHeight="1" spans="1:19">
      <c r="A23" s="59">
        <v>28</v>
      </c>
      <c r="B23" s="59"/>
      <c r="C23" s="62"/>
      <c r="D23" s="52" t="s">
        <v>135</v>
      </c>
      <c r="E23" s="44" t="s">
        <v>38</v>
      </c>
      <c r="F23" s="44">
        <v>38</v>
      </c>
      <c r="G23" s="44" t="s">
        <v>39</v>
      </c>
      <c r="H23" s="44" t="s">
        <v>136</v>
      </c>
      <c r="I23" s="44">
        <v>13696198842</v>
      </c>
      <c r="J23" s="44" t="s">
        <v>55</v>
      </c>
      <c r="K23" s="44" t="s">
        <v>137</v>
      </c>
      <c r="L23" s="44" t="s">
        <v>113</v>
      </c>
      <c r="M23" s="44">
        <v>2024.05</v>
      </c>
      <c r="N23" s="44" t="s">
        <v>138</v>
      </c>
      <c r="O23" s="44" t="s">
        <v>29</v>
      </c>
      <c r="P23" s="44"/>
      <c r="Q23" s="44"/>
      <c r="R23" s="44"/>
      <c r="S23" s="57"/>
    </row>
    <row r="24" ht="40" customHeight="1" spans="1:19">
      <c r="A24" s="59">
        <v>29</v>
      </c>
      <c r="B24" s="59"/>
      <c r="C24" s="62"/>
      <c r="D24" s="52" t="s">
        <v>139</v>
      </c>
      <c r="E24" s="44" t="s">
        <v>38</v>
      </c>
      <c r="F24" s="44">
        <v>56</v>
      </c>
      <c r="G24" s="44" t="s">
        <v>39</v>
      </c>
      <c r="H24" s="44" t="s">
        <v>140</v>
      </c>
      <c r="I24" s="44">
        <v>15181026066</v>
      </c>
      <c r="J24" s="44" t="s">
        <v>25</v>
      </c>
      <c r="K24" s="44" t="s">
        <v>141</v>
      </c>
      <c r="L24" s="44" t="s">
        <v>113</v>
      </c>
      <c r="M24" s="44">
        <v>2024.07</v>
      </c>
      <c r="N24" s="44" t="s">
        <v>142</v>
      </c>
      <c r="O24" s="44" t="s">
        <v>29</v>
      </c>
      <c r="P24" s="44"/>
      <c r="Q24" s="44"/>
      <c r="R24" s="44"/>
      <c r="S24" s="57"/>
    </row>
    <row r="25" ht="55" customHeight="1" spans="1:19">
      <c r="A25" s="59">
        <v>30</v>
      </c>
      <c r="B25" s="59"/>
      <c r="C25" s="62"/>
      <c r="D25" s="52" t="s">
        <v>143</v>
      </c>
      <c r="E25" s="44" t="s">
        <v>38</v>
      </c>
      <c r="F25" s="44">
        <v>48</v>
      </c>
      <c r="G25" s="44" t="s">
        <v>39</v>
      </c>
      <c r="H25" s="44" t="s">
        <v>144</v>
      </c>
      <c r="I25" s="44">
        <v>18990266962</v>
      </c>
      <c r="J25" s="44" t="s">
        <v>25</v>
      </c>
      <c r="K25" s="44" t="s">
        <v>145</v>
      </c>
      <c r="L25" s="44" t="s">
        <v>113</v>
      </c>
      <c r="M25" s="44">
        <v>2024.05</v>
      </c>
      <c r="N25" s="44" t="s">
        <v>146</v>
      </c>
      <c r="O25" s="44" t="s">
        <v>35</v>
      </c>
      <c r="P25" s="44"/>
      <c r="Q25" s="44"/>
      <c r="R25" s="44"/>
      <c r="S25" s="57"/>
    </row>
    <row r="26" ht="40" customHeight="1" spans="1:19">
      <c r="A26" s="59">
        <v>31</v>
      </c>
      <c r="B26" s="59"/>
      <c r="C26" s="62"/>
      <c r="D26" s="52" t="s">
        <v>147</v>
      </c>
      <c r="E26" s="44" t="s">
        <v>38</v>
      </c>
      <c r="F26" s="44">
        <v>29</v>
      </c>
      <c r="G26" s="44" t="s">
        <v>39</v>
      </c>
      <c r="H26" s="66" t="s">
        <v>148</v>
      </c>
      <c r="I26" s="44">
        <v>13551807340</v>
      </c>
      <c r="J26" s="44" t="s">
        <v>149</v>
      </c>
      <c r="K26" s="44" t="s">
        <v>150</v>
      </c>
      <c r="L26" s="44" t="s">
        <v>113</v>
      </c>
      <c r="M26" s="44">
        <v>2024.1</v>
      </c>
      <c r="N26" s="44" t="s">
        <v>151</v>
      </c>
      <c r="O26" s="44" t="s">
        <v>35</v>
      </c>
      <c r="P26" s="44"/>
      <c r="Q26" s="44"/>
      <c r="R26" s="44"/>
      <c r="S26" s="57"/>
    </row>
    <row r="27" ht="40" customHeight="1" spans="1:19">
      <c r="A27" s="59">
        <v>32</v>
      </c>
      <c r="B27" s="59"/>
      <c r="C27" s="62"/>
      <c r="D27" s="52" t="s">
        <v>152</v>
      </c>
      <c r="E27" s="44" t="s">
        <v>38</v>
      </c>
      <c r="F27" s="44">
        <v>44</v>
      </c>
      <c r="G27" s="44" t="s">
        <v>39</v>
      </c>
      <c r="H27" s="44" t="s">
        <v>153</v>
      </c>
      <c r="I27" s="44" t="s">
        <v>154</v>
      </c>
      <c r="J27" s="44" t="s">
        <v>155</v>
      </c>
      <c r="K27" s="44" t="s">
        <v>156</v>
      </c>
      <c r="L27" s="44" t="s">
        <v>113</v>
      </c>
      <c r="M27" s="44">
        <v>2024.1</v>
      </c>
      <c r="N27" s="44" t="s">
        <v>157</v>
      </c>
      <c r="O27" s="44" t="s">
        <v>29</v>
      </c>
      <c r="P27" s="44"/>
      <c r="Q27" s="44"/>
      <c r="R27" s="44"/>
      <c r="S27" s="57"/>
    </row>
    <row r="28" ht="40" customHeight="1" spans="1:19">
      <c r="A28" s="59">
        <v>33</v>
      </c>
      <c r="B28" s="59"/>
      <c r="C28" s="61"/>
      <c r="D28" s="52" t="s">
        <v>158</v>
      </c>
      <c r="E28" s="44" t="s">
        <v>38</v>
      </c>
      <c r="F28" s="44">
        <v>35</v>
      </c>
      <c r="G28" s="44" t="s">
        <v>39</v>
      </c>
      <c r="H28" s="44" t="s">
        <v>159</v>
      </c>
      <c r="I28" s="44">
        <v>15884557274</v>
      </c>
      <c r="J28" s="44" t="s">
        <v>160</v>
      </c>
      <c r="K28" s="44" t="s">
        <v>161</v>
      </c>
      <c r="L28" s="44" t="s">
        <v>113</v>
      </c>
      <c r="M28" s="44">
        <v>2024.1</v>
      </c>
      <c r="N28" s="44" t="s">
        <v>162</v>
      </c>
      <c r="O28" s="44" t="s">
        <v>29</v>
      </c>
      <c r="P28" s="44"/>
      <c r="Q28" s="44"/>
      <c r="R28" s="44"/>
      <c r="S28" s="57"/>
    </row>
    <row r="29" ht="40" customHeight="1" spans="1:19">
      <c r="A29" s="59">
        <v>34</v>
      </c>
      <c r="B29" s="59"/>
      <c r="C29" s="59" t="s">
        <v>163</v>
      </c>
      <c r="D29" s="52" t="s">
        <v>164</v>
      </c>
      <c r="E29" s="44" t="s">
        <v>22</v>
      </c>
      <c r="F29" s="44">
        <v>28</v>
      </c>
      <c r="G29" s="44" t="s">
        <v>39</v>
      </c>
      <c r="H29" s="44" t="s">
        <v>165</v>
      </c>
      <c r="I29" s="44">
        <v>15388331392</v>
      </c>
      <c r="J29" s="44" t="s">
        <v>166</v>
      </c>
      <c r="K29" s="44" t="s">
        <v>167</v>
      </c>
      <c r="L29" s="44" t="s">
        <v>113</v>
      </c>
      <c r="M29" s="44">
        <v>2024.05</v>
      </c>
      <c r="N29" s="44" t="s">
        <v>168</v>
      </c>
      <c r="O29" s="44" t="s">
        <v>29</v>
      </c>
      <c r="P29" s="44"/>
      <c r="Q29" s="44"/>
      <c r="R29" s="44"/>
      <c r="S29" s="57"/>
    </row>
    <row r="30" ht="47" customHeight="1" spans="1:19">
      <c r="A30" s="59">
        <v>35</v>
      </c>
      <c r="B30" s="59"/>
      <c r="C30" s="59"/>
      <c r="D30" s="52" t="s">
        <v>169</v>
      </c>
      <c r="E30" s="44" t="s">
        <v>22</v>
      </c>
      <c r="F30" s="44">
        <v>34</v>
      </c>
      <c r="G30" s="44" t="s">
        <v>39</v>
      </c>
      <c r="H30" s="44" t="s">
        <v>170</v>
      </c>
      <c r="I30" s="44">
        <v>18117940301</v>
      </c>
      <c r="J30" s="44" t="s">
        <v>41</v>
      </c>
      <c r="K30" s="44" t="s">
        <v>171</v>
      </c>
      <c r="L30" s="44" t="s">
        <v>113</v>
      </c>
      <c r="M30" s="44">
        <v>2024.09</v>
      </c>
      <c r="N30" s="44" t="s">
        <v>172</v>
      </c>
      <c r="O30" s="44" t="s">
        <v>35</v>
      </c>
      <c r="P30" s="44"/>
      <c r="Q30" s="44"/>
      <c r="R30" s="44"/>
      <c r="S30" s="57"/>
    </row>
    <row r="31" ht="53" customHeight="1" spans="1:19">
      <c r="A31" s="59">
        <v>36</v>
      </c>
      <c r="B31" s="59"/>
      <c r="C31" s="59"/>
      <c r="D31" s="52" t="s">
        <v>173</v>
      </c>
      <c r="E31" s="44" t="s">
        <v>38</v>
      </c>
      <c r="F31" s="44">
        <v>26</v>
      </c>
      <c r="G31" s="44" t="s">
        <v>39</v>
      </c>
      <c r="H31" s="44" t="s">
        <v>174</v>
      </c>
      <c r="I31" s="44">
        <v>13547886963</v>
      </c>
      <c r="J31" s="44" t="s">
        <v>87</v>
      </c>
      <c r="K31" s="44" t="s">
        <v>175</v>
      </c>
      <c r="L31" s="44" t="s">
        <v>113</v>
      </c>
      <c r="M31" s="44">
        <v>2024.09</v>
      </c>
      <c r="N31" s="44" t="s">
        <v>176</v>
      </c>
      <c r="O31" s="44" t="s">
        <v>35</v>
      </c>
      <c r="P31" s="44"/>
      <c r="Q31" s="44"/>
      <c r="R31" s="44"/>
      <c r="S31" s="57"/>
    </row>
    <row r="32" ht="40" customHeight="1"/>
    <row r="33" ht="40" customHeight="1"/>
    <row r="34" ht="40" customHeight="1"/>
    <row r="35" ht="40" customHeight="1"/>
    <row r="36" ht="40" customHeight="1"/>
    <row r="37" ht="40" customHeight="1"/>
    <row r="38" ht="40" customHeight="1"/>
    <row r="39" ht="40" customHeight="1"/>
    <row r="40" ht="40" customHeight="1"/>
    <row r="41" ht="40" customHeight="1"/>
    <row r="42" ht="40" customHeight="1"/>
    <row r="43" ht="40" customHeight="1"/>
    <row r="44" ht="40" customHeight="1"/>
    <row r="45" ht="40" customHeight="1"/>
    <row r="46" ht="40" customHeight="1"/>
    <row r="47" ht="40" customHeight="1"/>
    <row r="48" ht="40" customHeight="1"/>
    <row r="49" ht="40" customHeight="1"/>
    <row r="50" ht="40" customHeight="1"/>
    <row r="51" ht="40" customHeight="1"/>
    <row r="52" ht="40" customHeight="1"/>
    <row r="53" ht="40" customHeight="1"/>
    <row r="54" ht="40" customHeight="1"/>
    <row r="55" ht="40" customHeight="1"/>
    <row r="56" ht="40" customHeight="1"/>
    <row r="57" ht="40" customHeight="1"/>
    <row r="58" ht="40" customHeight="1"/>
    <row r="59" ht="40" customHeight="1"/>
    <row r="60" ht="40" customHeight="1"/>
    <row r="61" ht="40" customHeight="1"/>
    <row r="62" ht="40" customHeight="1"/>
    <row r="63" ht="40" customHeight="1"/>
    <row r="64" ht="40" customHeight="1"/>
    <row r="65" ht="40" customHeight="1"/>
    <row r="66" ht="40" customHeight="1"/>
    <row r="67" ht="40" customHeight="1"/>
    <row r="68" ht="40" customHeight="1"/>
    <row r="69" ht="40" customHeight="1"/>
    <row r="70" ht="40" customHeight="1"/>
    <row r="71" ht="40" customHeight="1"/>
    <row r="72" ht="40" customHeight="1"/>
    <row r="73" ht="40" customHeight="1"/>
    <row r="74" ht="40" customHeight="1"/>
    <row r="75" ht="40" customHeight="1"/>
    <row r="76" ht="40" customHeight="1"/>
    <row r="77" ht="40" customHeight="1"/>
    <row r="78" ht="40" customHeight="1"/>
    <row r="79" ht="40" customHeight="1"/>
    <row r="80" ht="40" customHeight="1"/>
    <row r="81" ht="40" customHeight="1"/>
    <row r="82" ht="40" customHeight="1"/>
    <row r="83" ht="40" customHeight="1"/>
    <row r="84" ht="40" customHeight="1"/>
    <row r="85" ht="40" customHeight="1"/>
    <row r="86" ht="40" customHeight="1"/>
    <row r="87" ht="40" customHeight="1"/>
    <row r="88" ht="40" customHeight="1"/>
    <row r="89" ht="40" customHeight="1"/>
    <row r="90" ht="40" customHeight="1"/>
    <row r="91" ht="40" customHeight="1"/>
    <row r="92" ht="40" customHeight="1"/>
    <row r="93" ht="40" customHeight="1"/>
    <row r="94" ht="40" customHeight="1"/>
    <row r="95" ht="40" customHeight="1"/>
    <row r="96" ht="40" customHeight="1"/>
    <row r="97" ht="40" customHeight="1"/>
    <row r="98" ht="40" customHeight="1"/>
    <row r="99" ht="40" customHeight="1"/>
    <row r="100" ht="40" customHeight="1"/>
    <row r="101" ht="40" customHeight="1"/>
    <row r="102" ht="40" customHeight="1"/>
    <row r="103" ht="40" customHeight="1"/>
    <row r="104" ht="40" customHeight="1"/>
    <row r="105" ht="40" customHeight="1"/>
    <row r="106" ht="40" customHeight="1"/>
    <row r="107" ht="40" customHeight="1"/>
    <row r="108" ht="40" customHeight="1"/>
    <row r="109" ht="40" customHeight="1"/>
    <row r="110" ht="40" customHeight="1"/>
    <row r="111" ht="40" customHeight="1"/>
    <row r="112" ht="40" customHeight="1"/>
    <row r="113" ht="40" customHeight="1"/>
    <row r="114" ht="40" customHeight="1"/>
    <row r="115" ht="40" customHeight="1"/>
    <row r="116" ht="40" customHeight="1"/>
    <row r="117" ht="40" customHeight="1"/>
    <row r="118" ht="40" customHeight="1"/>
    <row r="119" ht="40" customHeight="1"/>
    <row r="120" ht="40" customHeight="1"/>
    <row r="121" ht="40" customHeight="1"/>
    <row r="122" ht="40" customHeight="1"/>
    <row r="123" ht="40" customHeight="1"/>
    <row r="124" ht="40" customHeight="1"/>
    <row r="125" ht="40" customHeight="1"/>
    <row r="126" ht="40" customHeight="1"/>
    <row r="127" ht="40" customHeight="1"/>
    <row r="128" ht="40" customHeight="1"/>
    <row r="129" ht="40" customHeight="1"/>
    <row r="130" ht="40" customHeight="1"/>
    <row r="131" ht="40" customHeight="1"/>
    <row r="132" ht="40" customHeight="1"/>
    <row r="133" ht="40" customHeight="1"/>
    <row r="134" ht="40" customHeight="1"/>
    <row r="135" ht="40" customHeight="1"/>
    <row r="136" ht="40" customHeight="1"/>
    <row r="137" ht="40" customHeight="1"/>
    <row r="138" ht="40" customHeight="1"/>
    <row r="139" ht="40" customHeight="1"/>
    <row r="140" ht="40" customHeight="1"/>
    <row r="141" ht="40" customHeight="1"/>
    <row r="142" ht="40" customHeight="1"/>
    <row r="143" ht="40" customHeight="1"/>
    <row r="144" ht="40" customHeight="1"/>
    <row r="145" ht="40" customHeight="1"/>
    <row r="146" ht="40" customHeight="1"/>
    <row r="147" ht="40" customHeight="1"/>
    <row r="148" ht="40" customHeight="1"/>
    <row r="149" ht="40" customHeight="1"/>
    <row r="150" ht="40" customHeight="1"/>
    <row r="151" ht="40" customHeight="1"/>
    <row r="152" ht="40" customHeight="1"/>
    <row r="153" ht="40" customHeight="1"/>
    <row r="154" ht="40" customHeight="1"/>
    <row r="155" ht="40" customHeight="1"/>
    <row r="156" ht="40" customHeight="1"/>
    <row r="157" ht="40" customHeight="1"/>
    <row r="158" ht="40" customHeight="1"/>
    <row r="159" ht="40" customHeight="1"/>
    <row r="160" ht="40" customHeight="1"/>
    <row r="161" ht="40" customHeight="1"/>
    <row r="162" ht="40" customHeight="1"/>
    <row r="163" ht="40" customHeight="1"/>
    <row r="164" ht="40" customHeight="1"/>
    <row r="165" ht="40" customHeight="1"/>
    <row r="166" ht="40" customHeight="1"/>
    <row r="167" ht="40" customHeight="1"/>
    <row r="168" ht="40" customHeight="1"/>
    <row r="169" ht="40" customHeight="1"/>
    <row r="170" ht="40" customHeight="1"/>
    <row r="171" ht="40" customHeight="1"/>
    <row r="172" ht="40" customHeight="1"/>
  </sheetData>
  <mergeCells count="8">
    <mergeCell ref="A1:S1"/>
    <mergeCell ref="B3:B31"/>
    <mergeCell ref="C3:C4"/>
    <mergeCell ref="C5:C8"/>
    <mergeCell ref="C9:C13"/>
    <mergeCell ref="C14:C16"/>
    <mergeCell ref="C17:C28"/>
    <mergeCell ref="C29:C31"/>
  </mergeCells>
  <printOptions horizontalCentered="1" gridLines="1"/>
  <pageMargins left="0.393700787401575" right="0.393700787401575" top="0.47244094488189" bottom="0.393700787401575" header="0.511811023622047" footer="0.511811023622047"/>
  <pageSetup paperSize="8" scale="68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S180"/>
  <sheetViews>
    <sheetView view="pageBreakPreview" zoomScaleNormal="70" workbookViewId="0">
      <selection activeCell="G6" sqref="G6"/>
    </sheetView>
  </sheetViews>
  <sheetFormatPr defaultColWidth="9" defaultRowHeight="14.25"/>
  <cols>
    <col min="1" max="1" width="7" style="4" customWidth="1"/>
    <col min="2" max="2" width="18.0833333333333" style="4" customWidth="1"/>
    <col min="3" max="3" width="16.1666666666667" style="4" customWidth="1"/>
    <col min="4" max="4" width="16.25" style="4" customWidth="1"/>
    <col min="5" max="5" width="15.6666666666667" style="4" customWidth="1"/>
    <col min="6" max="6" width="16.5" style="4" customWidth="1"/>
    <col min="7" max="7" width="31.6" style="48" customWidth="1"/>
    <col min="8" max="8" width="18.5833333333333" style="48" customWidth="1"/>
    <col min="9" max="9" width="22.4916666666667" style="4" customWidth="1"/>
    <col min="10" max="10" width="39.5" style="4" customWidth="1"/>
    <col min="11" max="11" width="37.25" style="4" customWidth="1"/>
    <col min="12" max="12" width="21.5" style="4" customWidth="1"/>
    <col min="13" max="13" width="30.4166666666667" style="4" customWidth="1"/>
    <col min="14" max="14" width="26.3333333333333" style="4" customWidth="1"/>
    <col min="15" max="15" width="26.3333333333333" style="4" hidden="1" customWidth="1"/>
    <col min="16" max="16" width="26" style="4" hidden="1" customWidth="1"/>
    <col min="17" max="17" width="17" hidden="1" customWidth="1"/>
    <col min="18" max="18" width="27.85" customWidth="1"/>
  </cols>
  <sheetData>
    <row r="1" ht="53.25" customHeight="1" spans="1:18">
      <c r="A1" s="49" t="s">
        <v>177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s="3" customFormat="1" ht="51" customHeight="1" spans="1:18">
      <c r="A2" s="16" t="s">
        <v>1</v>
      </c>
      <c r="B2" s="16" t="s">
        <v>3</v>
      </c>
      <c r="C2" s="16" t="s">
        <v>4</v>
      </c>
      <c r="D2" s="16" t="s">
        <v>5</v>
      </c>
      <c r="E2" s="16" t="s">
        <v>6</v>
      </c>
      <c r="F2" s="16" t="s">
        <v>7</v>
      </c>
      <c r="G2" s="50" t="s">
        <v>8</v>
      </c>
      <c r="H2" s="50" t="s">
        <v>9</v>
      </c>
      <c r="I2" s="16" t="s">
        <v>10</v>
      </c>
      <c r="J2" s="17" t="s">
        <v>11</v>
      </c>
      <c r="K2" s="17" t="s">
        <v>12</v>
      </c>
      <c r="L2" s="17" t="s">
        <v>13</v>
      </c>
      <c r="M2" s="17" t="s">
        <v>14</v>
      </c>
      <c r="N2" s="54" t="s">
        <v>15</v>
      </c>
      <c r="O2" s="54" t="s">
        <v>16</v>
      </c>
      <c r="P2" s="17" t="s">
        <v>17</v>
      </c>
      <c r="Q2" s="17" t="s">
        <v>18</v>
      </c>
      <c r="R2" s="16" t="s">
        <v>19</v>
      </c>
    </row>
    <row r="3" ht="86" customHeight="1" spans="1:18">
      <c r="A3" s="51">
        <v>1</v>
      </c>
      <c r="B3" s="44" t="s">
        <v>36</v>
      </c>
      <c r="C3" s="52" t="s">
        <v>178</v>
      </c>
      <c r="D3" s="44" t="s">
        <v>38</v>
      </c>
      <c r="E3" s="44">
        <v>21</v>
      </c>
      <c r="F3" s="44" t="s">
        <v>39</v>
      </c>
      <c r="G3" s="66" t="s">
        <v>179</v>
      </c>
      <c r="H3" s="44">
        <v>18881081830</v>
      </c>
      <c r="I3" s="44" t="s">
        <v>25</v>
      </c>
      <c r="J3" s="44" t="s">
        <v>180</v>
      </c>
      <c r="K3" s="44" t="s">
        <v>33</v>
      </c>
      <c r="L3" s="44" t="s">
        <v>181</v>
      </c>
      <c r="M3" s="44" t="s">
        <v>182</v>
      </c>
      <c r="N3" s="44" t="s">
        <v>35</v>
      </c>
      <c r="O3" s="44"/>
      <c r="P3" s="44"/>
      <c r="Q3" s="44"/>
      <c r="R3" s="57"/>
    </row>
    <row r="4" ht="69" customHeight="1" spans="1:19">
      <c r="A4" s="51">
        <v>2</v>
      </c>
      <c r="B4" s="44" t="s">
        <v>20</v>
      </c>
      <c r="C4" s="44" t="s">
        <v>183</v>
      </c>
      <c r="D4" s="44" t="s">
        <v>22</v>
      </c>
      <c r="E4" s="44">
        <v>22</v>
      </c>
      <c r="F4" s="44" t="s">
        <v>39</v>
      </c>
      <c r="G4" s="66" t="s">
        <v>184</v>
      </c>
      <c r="H4" s="44">
        <v>18882022751</v>
      </c>
      <c r="I4" s="44" t="s">
        <v>39</v>
      </c>
      <c r="J4" s="44" t="s">
        <v>185</v>
      </c>
      <c r="K4" s="44" t="s">
        <v>33</v>
      </c>
      <c r="L4" s="44" t="s">
        <v>186</v>
      </c>
      <c r="M4" s="44" t="s">
        <v>187</v>
      </c>
      <c r="N4" s="44" t="s">
        <v>29</v>
      </c>
      <c r="O4" s="55">
        <v>18882022751</v>
      </c>
      <c r="P4" s="51" t="s">
        <v>188</v>
      </c>
      <c r="Q4" s="56" t="s">
        <v>73</v>
      </c>
      <c r="R4" s="44" t="s">
        <v>189</v>
      </c>
      <c r="S4" s="58"/>
    </row>
    <row r="5" ht="75" customHeight="1" spans="1:18">
      <c r="A5" s="51">
        <v>3</v>
      </c>
      <c r="B5" s="44" t="s">
        <v>20</v>
      </c>
      <c r="C5" s="44" t="s">
        <v>190</v>
      </c>
      <c r="D5" s="44" t="s">
        <v>22</v>
      </c>
      <c r="E5" s="44">
        <v>28</v>
      </c>
      <c r="F5" s="44" t="s">
        <v>39</v>
      </c>
      <c r="G5" s="66" t="s">
        <v>191</v>
      </c>
      <c r="H5" s="44">
        <v>15282888321</v>
      </c>
      <c r="I5" s="44" t="s">
        <v>25</v>
      </c>
      <c r="J5" s="44" t="s">
        <v>192</v>
      </c>
      <c r="K5" s="44" t="s">
        <v>33</v>
      </c>
      <c r="L5" s="44" t="s">
        <v>193</v>
      </c>
      <c r="M5" s="44" t="s">
        <v>194</v>
      </c>
      <c r="N5" s="44" t="s">
        <v>29</v>
      </c>
      <c r="O5" s="56">
        <v>13308106111</v>
      </c>
      <c r="P5" s="56" t="s">
        <v>195</v>
      </c>
      <c r="Q5" s="56" t="s">
        <v>73</v>
      </c>
      <c r="R5" s="44" t="s">
        <v>196</v>
      </c>
    </row>
    <row r="6" ht="73" customHeight="1" spans="1:18">
      <c r="A6" s="51">
        <v>4</v>
      </c>
      <c r="B6" s="45" t="s">
        <v>20</v>
      </c>
      <c r="C6" s="53" t="s">
        <v>197</v>
      </c>
      <c r="D6" s="45" t="s">
        <v>22</v>
      </c>
      <c r="E6" s="45">
        <v>21</v>
      </c>
      <c r="F6" s="45" t="s">
        <v>39</v>
      </c>
      <c r="G6" s="68" t="s">
        <v>198</v>
      </c>
      <c r="H6" s="45">
        <v>18383815935</v>
      </c>
      <c r="I6" s="45" t="s">
        <v>25</v>
      </c>
      <c r="J6" s="45" t="s">
        <v>199</v>
      </c>
      <c r="K6" s="45" t="s">
        <v>33</v>
      </c>
      <c r="L6" s="45">
        <v>2024.06</v>
      </c>
      <c r="M6" s="45" t="s">
        <v>200</v>
      </c>
      <c r="N6" s="45" t="s">
        <v>35</v>
      </c>
      <c r="R6" s="45" t="s">
        <v>201</v>
      </c>
    </row>
    <row r="7" ht="73" customHeight="1" spans="1:18">
      <c r="A7" s="51">
        <v>5</v>
      </c>
      <c r="B7" s="44" t="s">
        <v>36</v>
      </c>
      <c r="C7" s="44" t="s">
        <v>202</v>
      </c>
      <c r="D7" s="44" t="s">
        <v>38</v>
      </c>
      <c r="E7" s="44">
        <v>25</v>
      </c>
      <c r="F7" s="44" t="s">
        <v>203</v>
      </c>
      <c r="G7" s="66" t="s">
        <v>204</v>
      </c>
      <c r="H7" s="44" t="s">
        <v>205</v>
      </c>
      <c r="I7" s="44" t="s">
        <v>25</v>
      </c>
      <c r="J7" s="44" t="s">
        <v>206</v>
      </c>
      <c r="K7" s="44" t="s">
        <v>33</v>
      </c>
      <c r="L7" s="44">
        <v>2024.12</v>
      </c>
      <c r="M7" s="44" t="s">
        <v>207</v>
      </c>
      <c r="N7" s="44" t="s">
        <v>35</v>
      </c>
      <c r="R7" s="44" t="s">
        <v>208</v>
      </c>
    </row>
    <row r="8" ht="40" customHeight="1" spans="7:18">
      <c r="G8" s="4"/>
      <c r="H8" s="4"/>
      <c r="Q8" s="4"/>
      <c r="R8" s="4"/>
    </row>
    <row r="9" ht="40" customHeight="1" spans="7:18">
      <c r="G9" s="4"/>
      <c r="H9" s="4"/>
      <c r="Q9" s="4"/>
      <c r="R9" s="4"/>
    </row>
    <row r="10" ht="40" customHeight="1"/>
    <row r="11" ht="40" customHeight="1"/>
    <row r="12" ht="40" customHeight="1"/>
    <row r="13" ht="40" customHeight="1"/>
    <row r="14" ht="40" customHeight="1"/>
    <row r="15" ht="40" customHeight="1"/>
    <row r="16" ht="40" customHeight="1"/>
    <row r="17" ht="40" customHeight="1"/>
    <row r="18" ht="40" customHeight="1"/>
    <row r="19" ht="40" customHeight="1"/>
    <row r="20" ht="40" customHeight="1"/>
    <row r="21" ht="40" customHeight="1"/>
    <row r="22" ht="40" customHeight="1"/>
    <row r="23" ht="40" customHeight="1"/>
    <row r="24" ht="40" customHeight="1"/>
    <row r="25" ht="40" customHeight="1"/>
    <row r="26" ht="40" customHeight="1"/>
    <row r="27" ht="40" customHeight="1"/>
    <row r="28" ht="40" customHeight="1"/>
    <row r="29" ht="40" customHeight="1"/>
    <row r="30" ht="40" customHeight="1"/>
    <row r="31" ht="40" customHeight="1"/>
    <row r="32" ht="40" customHeight="1"/>
    <row r="33" ht="40" customHeight="1"/>
    <row r="34" ht="40" customHeight="1"/>
    <row r="35" ht="40" customHeight="1"/>
    <row r="36" ht="40" customHeight="1"/>
    <row r="37" ht="40" customHeight="1"/>
    <row r="38" ht="40" customHeight="1"/>
    <row r="39" ht="40" customHeight="1"/>
    <row r="40" ht="40" customHeight="1"/>
    <row r="41" ht="40" customHeight="1"/>
    <row r="42" ht="40" customHeight="1"/>
    <row r="43" ht="40" customHeight="1"/>
    <row r="44" ht="40" customHeight="1"/>
    <row r="45" ht="40" customHeight="1"/>
    <row r="46" ht="40" customHeight="1"/>
    <row r="47" ht="40" customHeight="1"/>
    <row r="48" ht="40" customHeight="1"/>
    <row r="49" ht="40" customHeight="1"/>
    <row r="50" ht="40" customHeight="1"/>
    <row r="51" ht="40" customHeight="1"/>
    <row r="52" ht="40" customHeight="1"/>
    <row r="53" ht="40" customHeight="1"/>
    <row r="54" ht="40" customHeight="1"/>
    <row r="55" ht="40" customHeight="1"/>
    <row r="56" ht="40" customHeight="1"/>
    <row r="57" ht="40" customHeight="1"/>
    <row r="58" ht="40" customHeight="1"/>
    <row r="59" ht="40" customHeight="1"/>
    <row r="60" ht="40" customHeight="1"/>
    <row r="61" ht="40" customHeight="1"/>
    <row r="62" ht="40" customHeight="1"/>
    <row r="63" ht="40" customHeight="1"/>
    <row r="64" ht="40" customHeight="1"/>
    <row r="65" ht="40" customHeight="1"/>
    <row r="66" ht="40" customHeight="1"/>
    <row r="67" ht="40" customHeight="1"/>
    <row r="68" ht="40" customHeight="1"/>
    <row r="69" ht="40" customHeight="1"/>
    <row r="70" ht="40" customHeight="1"/>
    <row r="71" ht="40" customHeight="1"/>
    <row r="72" ht="40" customHeight="1"/>
    <row r="73" ht="40" customHeight="1"/>
    <row r="74" ht="40" customHeight="1"/>
    <row r="75" ht="40" customHeight="1"/>
    <row r="76" ht="40" customHeight="1"/>
    <row r="77" ht="40" customHeight="1"/>
    <row r="78" ht="40" customHeight="1"/>
    <row r="79" ht="40" customHeight="1"/>
    <row r="80" ht="40" customHeight="1"/>
    <row r="81" ht="40" customHeight="1"/>
    <row r="82" ht="40" customHeight="1"/>
    <row r="83" ht="40" customHeight="1"/>
    <row r="84" ht="40" customHeight="1"/>
    <row r="85" ht="40" customHeight="1"/>
    <row r="86" ht="40" customHeight="1"/>
    <row r="87" ht="40" customHeight="1"/>
    <row r="88" ht="40" customHeight="1"/>
    <row r="89" ht="40" customHeight="1"/>
    <row r="90" ht="40" customHeight="1"/>
    <row r="91" ht="40" customHeight="1"/>
    <row r="92" ht="40" customHeight="1"/>
    <row r="93" ht="40" customHeight="1"/>
    <row r="94" ht="40" customHeight="1"/>
    <row r="95" ht="40" customHeight="1"/>
    <row r="96" ht="40" customHeight="1"/>
    <row r="97" ht="40" customHeight="1"/>
    <row r="98" ht="40" customHeight="1"/>
    <row r="99" ht="40" customHeight="1"/>
    <row r="100" ht="40" customHeight="1"/>
    <row r="101" ht="40" customHeight="1"/>
    <row r="102" ht="40" customHeight="1"/>
    <row r="103" ht="40" customHeight="1"/>
    <row r="104" ht="40" customHeight="1"/>
    <row r="105" ht="40" customHeight="1"/>
    <row r="106" ht="40" customHeight="1"/>
    <row r="107" ht="40" customHeight="1"/>
    <row r="108" ht="40" customHeight="1"/>
    <row r="109" ht="40" customHeight="1"/>
    <row r="110" ht="40" customHeight="1"/>
    <row r="111" ht="40" customHeight="1"/>
    <row r="112" ht="40" customHeight="1"/>
    <row r="113" ht="40" customHeight="1"/>
    <row r="114" ht="40" customHeight="1"/>
    <row r="115" ht="40" customHeight="1"/>
    <row r="116" ht="40" customHeight="1"/>
    <row r="117" ht="40" customHeight="1"/>
    <row r="118" ht="40" customHeight="1"/>
    <row r="119" ht="40" customHeight="1"/>
    <row r="120" ht="40" customHeight="1"/>
    <row r="121" ht="40" customHeight="1"/>
    <row r="122" ht="40" customHeight="1"/>
    <row r="123" ht="40" customHeight="1"/>
    <row r="124" ht="40" customHeight="1"/>
    <row r="125" ht="40" customHeight="1"/>
    <row r="126" ht="40" customHeight="1"/>
    <row r="127" ht="40" customHeight="1"/>
    <row r="128" ht="40" customHeight="1"/>
    <row r="129" ht="40" customHeight="1"/>
    <row r="130" ht="40" customHeight="1"/>
    <row r="131" ht="40" customHeight="1"/>
    <row r="132" ht="40" customHeight="1"/>
    <row r="133" ht="40" customHeight="1"/>
    <row r="134" ht="40" customHeight="1"/>
    <row r="135" ht="40" customHeight="1"/>
    <row r="136" ht="40" customHeight="1"/>
    <row r="137" ht="40" customHeight="1"/>
    <row r="138" ht="40" customHeight="1"/>
    <row r="139" ht="40" customHeight="1"/>
    <row r="140" ht="40" customHeight="1"/>
    <row r="141" ht="40" customHeight="1"/>
    <row r="142" ht="40" customHeight="1"/>
    <row r="143" ht="40" customHeight="1"/>
    <row r="144" ht="40" customHeight="1"/>
    <row r="145" ht="40" customHeight="1"/>
    <row r="146" ht="40" customHeight="1"/>
    <row r="147" ht="40" customHeight="1"/>
    <row r="148" ht="40" customHeight="1"/>
    <row r="149" ht="40" customHeight="1"/>
    <row r="150" ht="40" customHeight="1"/>
    <row r="151" ht="40" customHeight="1"/>
    <row r="152" ht="40" customHeight="1"/>
    <row r="153" ht="40" customHeight="1"/>
    <row r="154" ht="40" customHeight="1"/>
    <row r="155" ht="40" customHeight="1"/>
    <row r="156" ht="40" customHeight="1"/>
    <row r="157" ht="40" customHeight="1"/>
    <row r="158" ht="40" customHeight="1"/>
    <row r="159" ht="40" customHeight="1"/>
    <row r="160" ht="40" customHeight="1"/>
    <row r="161" ht="40" customHeight="1"/>
    <row r="162" ht="40" customHeight="1"/>
    <row r="163" ht="40" customHeight="1"/>
    <row r="164" ht="40" customHeight="1"/>
    <row r="165" ht="40" customHeight="1"/>
    <row r="166" ht="40" customHeight="1"/>
    <row r="167" ht="40" customHeight="1"/>
    <row r="168" ht="40" customHeight="1"/>
    <row r="169" ht="40" customHeight="1"/>
    <row r="170" ht="40" customHeight="1"/>
    <row r="171" ht="40" customHeight="1"/>
    <row r="172" ht="40" customHeight="1"/>
    <row r="173" ht="40" customHeight="1"/>
    <row r="174" ht="40" customHeight="1"/>
    <row r="175" ht="40" customHeight="1"/>
    <row r="176" ht="40" customHeight="1"/>
    <row r="177" ht="40" customHeight="1"/>
    <row r="178" ht="40" customHeight="1"/>
    <row r="179" ht="40" customHeight="1"/>
    <row r="180" ht="40" customHeight="1"/>
  </sheetData>
  <mergeCells count="2">
    <mergeCell ref="A1:R1"/>
    <mergeCell ref="A8:R9"/>
  </mergeCells>
  <printOptions horizontalCentered="1"/>
  <pageMargins left="0.393700787401575" right="0.393700787401575" top="0.47244094488189" bottom="0.393700787401575" header="0.511811023622047" footer="0.511811023622047"/>
  <pageSetup paperSize="9" scale="3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K172"/>
  <sheetViews>
    <sheetView tabSelected="1" zoomScale="60" zoomScaleNormal="60" zoomScaleSheetLayoutView="70" workbookViewId="0">
      <selection activeCell="M5" sqref="M5"/>
    </sheetView>
  </sheetViews>
  <sheetFormatPr defaultColWidth="9" defaultRowHeight="18.75"/>
  <cols>
    <col min="1" max="1" width="7.375" style="4" customWidth="1"/>
    <col min="2" max="2" width="18.2083333333333" style="5" customWidth="1"/>
    <col min="3" max="3" width="24.1" style="5" customWidth="1"/>
    <col min="4" max="4" width="120.766666666667" style="5" customWidth="1"/>
    <col min="5" max="5" width="10.8333333333333" style="4" customWidth="1"/>
    <col min="6" max="6" width="12.5" style="4" customWidth="1"/>
    <col min="7" max="7" width="8.75" style="4" customWidth="1"/>
    <col min="8" max="8" width="20.7083333333333" style="5" customWidth="1"/>
    <col min="9" max="9" width="22.4916666666667" style="6" customWidth="1"/>
    <col min="10" max="10" width="20" customWidth="1"/>
    <col min="11" max="11" width="43.9583333333333" customWidth="1"/>
    <col min="13" max="13" width="42.0083333333333"/>
    <col min="15" max="15" width="52.7"/>
  </cols>
  <sheetData>
    <row r="1" s="1" customFormat="1" ht="36" customHeight="1" spans="1:11">
      <c r="A1" s="7" t="s">
        <v>209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ht="53.25" customHeight="1" spans="1:11">
      <c r="A2" s="8" t="s">
        <v>210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customFormat="1" ht="53.25" customHeight="1" spans="1:11">
      <c r="A3" s="9" t="s">
        <v>1</v>
      </c>
      <c r="B3" s="9" t="s">
        <v>211</v>
      </c>
      <c r="C3" s="9" t="s">
        <v>212</v>
      </c>
      <c r="D3" s="9" t="s">
        <v>213</v>
      </c>
      <c r="E3" s="10" t="s">
        <v>214</v>
      </c>
      <c r="F3" s="11"/>
      <c r="G3" s="9" t="s">
        <v>215</v>
      </c>
      <c r="H3" s="12" t="s">
        <v>216</v>
      </c>
      <c r="I3" s="38"/>
      <c r="J3" s="39"/>
      <c r="K3" s="14" t="s">
        <v>217</v>
      </c>
    </row>
    <row r="4" s="2" customFormat="1" ht="57" customHeight="1" spans="1:11">
      <c r="A4" s="13"/>
      <c r="B4" s="13"/>
      <c r="C4" s="13"/>
      <c r="D4" s="13"/>
      <c r="E4" s="14" t="s">
        <v>218</v>
      </c>
      <c r="F4" s="14" t="s">
        <v>219</v>
      </c>
      <c r="G4" s="13"/>
      <c r="H4" s="15" t="s">
        <v>220</v>
      </c>
      <c r="I4" s="15" t="s">
        <v>221</v>
      </c>
      <c r="J4" s="15" t="s">
        <v>222</v>
      </c>
      <c r="K4" s="40"/>
    </row>
    <row r="5" s="3" customFormat="1" ht="158" customHeight="1" spans="1:11">
      <c r="A5" s="16">
        <v>1</v>
      </c>
      <c r="B5" s="17" t="s">
        <v>223</v>
      </c>
      <c r="C5" s="17" t="s">
        <v>224</v>
      </c>
      <c r="D5" s="18" t="s">
        <v>225</v>
      </c>
      <c r="E5" s="19">
        <v>3</v>
      </c>
      <c r="F5" s="19">
        <v>2</v>
      </c>
      <c r="G5" s="20" t="s">
        <v>226</v>
      </c>
      <c r="H5" s="16"/>
      <c r="I5" s="41"/>
      <c r="J5" s="16"/>
      <c r="K5" s="16" t="str">
        <f>_xlfn.DISPIMG("ID_21D9268410914AAA939ABB408B508312",1)</f>
        <v>=DISPIMG("ID_21D9268410914AAA939ABB408B508312",1)</v>
      </c>
    </row>
    <row r="6" s="3" customFormat="1" ht="158" customHeight="1" spans="1:11">
      <c r="A6" s="16">
        <v>2</v>
      </c>
      <c r="B6" s="17" t="s">
        <v>227</v>
      </c>
      <c r="C6" s="17" t="s">
        <v>228</v>
      </c>
      <c r="D6" s="18" t="s">
        <v>229</v>
      </c>
      <c r="E6" s="19">
        <v>9</v>
      </c>
      <c r="F6" s="19">
        <v>9</v>
      </c>
      <c r="G6" s="20" t="s">
        <v>230</v>
      </c>
      <c r="H6" s="16"/>
      <c r="I6" s="41"/>
      <c r="J6" s="16"/>
      <c r="K6" s="16" t="str">
        <f>_xlfn.DISPIMG("ID_21D9268410914AAA939ABB408B508312",1)</f>
        <v>=DISPIMG("ID_21D9268410914AAA939ABB408B508312",1)</v>
      </c>
    </row>
    <row r="7" s="3" customFormat="1" ht="158" customHeight="1" spans="1:11">
      <c r="A7" s="16">
        <v>3</v>
      </c>
      <c r="B7" s="16" t="s">
        <v>231</v>
      </c>
      <c r="C7" s="17" t="s">
        <v>232</v>
      </c>
      <c r="D7" s="18" t="s">
        <v>233</v>
      </c>
      <c r="E7" s="19">
        <v>21</v>
      </c>
      <c r="F7" s="19">
        <v>24</v>
      </c>
      <c r="G7" s="20" t="s">
        <v>234</v>
      </c>
      <c r="H7" s="16"/>
      <c r="I7" s="41"/>
      <c r="J7" s="16"/>
      <c r="K7" s="16" t="str">
        <f>_xlfn.DISPIMG("ID_EB7F5E8339E84BAAB8D94CA45E220B1E",1)</f>
        <v>=DISPIMG("ID_EB7F5E8339E84BAAB8D94CA45E220B1E",1)</v>
      </c>
    </row>
    <row r="8" s="3" customFormat="1" ht="114" customHeight="1" spans="1:11">
      <c r="A8" s="16">
        <v>4</v>
      </c>
      <c r="B8" s="21" t="s">
        <v>235</v>
      </c>
      <c r="C8" s="17" t="s">
        <v>236</v>
      </c>
      <c r="D8" s="22" t="s">
        <v>237</v>
      </c>
      <c r="E8" s="23">
        <v>1</v>
      </c>
      <c r="F8" s="23">
        <v>1</v>
      </c>
      <c r="G8" s="24" t="s">
        <v>226</v>
      </c>
      <c r="H8" s="21"/>
      <c r="I8" s="41"/>
      <c r="J8" s="16"/>
      <c r="K8" s="16" t="str">
        <f>_xlfn.DISPIMG("ID_7EEF7E9817354870A8422191C3EC594C",1)</f>
        <v>=DISPIMG("ID_7EEF7E9817354870A8422191C3EC594C",1)</v>
      </c>
    </row>
    <row r="9" s="3" customFormat="1" ht="165" customHeight="1" spans="1:11">
      <c r="A9" s="16">
        <v>5</v>
      </c>
      <c r="B9" s="21" t="s">
        <v>238</v>
      </c>
      <c r="C9" s="21" t="s">
        <v>239</v>
      </c>
      <c r="D9" s="25" t="s">
        <v>240</v>
      </c>
      <c r="E9" s="23">
        <v>2</v>
      </c>
      <c r="F9" s="24">
        <v>0</v>
      </c>
      <c r="G9" s="24" t="s">
        <v>234</v>
      </c>
      <c r="H9" s="16"/>
      <c r="I9" s="41"/>
      <c r="J9" s="42"/>
      <c r="K9" s="42" t="str">
        <f>_xlfn.DISPIMG("ID_6B0B44458C2D4F8FB1DD9B001F146E14",1)</f>
        <v>=DISPIMG("ID_6B0B44458C2D4F8FB1DD9B001F146E14",1)</v>
      </c>
    </row>
    <row r="10" customFormat="1" ht="129" customHeight="1" spans="1:11">
      <c r="A10" s="16">
        <v>6</v>
      </c>
      <c r="B10" s="21" t="s">
        <v>241</v>
      </c>
      <c r="C10" s="21" t="s">
        <v>242</v>
      </c>
      <c r="D10" s="25" t="s">
        <v>243</v>
      </c>
      <c r="E10" s="23">
        <v>1</v>
      </c>
      <c r="F10" s="24">
        <v>1</v>
      </c>
      <c r="G10" s="24" t="s">
        <v>244</v>
      </c>
      <c r="H10" s="21"/>
      <c r="I10" s="41"/>
      <c r="J10" s="43"/>
      <c r="K10" s="43" t="str">
        <f>_xlfn.DISPIMG("ID_508E5F30F50D48118F75D2C725B6E465",1)</f>
        <v>=DISPIMG("ID_508E5F30F50D48118F75D2C725B6E465",1)</v>
      </c>
    </row>
    <row r="11" customFormat="1" ht="112.5" spans="1:11">
      <c r="A11" s="16">
        <v>6</v>
      </c>
      <c r="B11" s="21" t="s">
        <v>245</v>
      </c>
      <c r="C11" s="26" t="s">
        <v>246</v>
      </c>
      <c r="D11" s="27" t="s">
        <v>247</v>
      </c>
      <c r="E11" s="23">
        <v>0</v>
      </c>
      <c r="F11" s="24">
        <v>1</v>
      </c>
      <c r="G11" s="24" t="s">
        <v>226</v>
      </c>
      <c r="H11" s="21"/>
      <c r="I11" s="41"/>
      <c r="J11" s="44"/>
      <c r="K11" s="44" t="str">
        <f>_xlfn.DISPIMG("ID_9CD5C5C2C58344ED8A01B9A00DF07DBA",1)</f>
        <v>=DISPIMG("ID_9CD5C5C2C58344ED8A01B9A00DF07DBA",1)</v>
      </c>
    </row>
    <row r="12" customFormat="1" ht="117" customHeight="1" spans="1:11">
      <c r="A12" s="16">
        <v>7</v>
      </c>
      <c r="B12" s="21" t="s">
        <v>248</v>
      </c>
      <c r="C12" s="21" t="s">
        <v>249</v>
      </c>
      <c r="D12" s="25" t="s">
        <v>250</v>
      </c>
      <c r="E12" s="23">
        <v>2</v>
      </c>
      <c r="F12" s="24">
        <v>0</v>
      </c>
      <c r="G12" s="24" t="s">
        <v>244</v>
      </c>
      <c r="H12" s="21"/>
      <c r="I12" s="41"/>
      <c r="J12" s="43"/>
      <c r="K12" s="43" t="str">
        <f>_xlfn.DISPIMG("ID_4639C0B6E7BD4E98AD72B0E191A58AD2",1)</f>
        <v>=DISPIMG("ID_4639C0B6E7BD4E98AD72B0E191A58AD2",1)</v>
      </c>
    </row>
    <row r="13" customFormat="1" ht="114" customHeight="1" spans="1:11">
      <c r="A13" s="16">
        <v>8</v>
      </c>
      <c r="B13" s="21" t="s">
        <v>251</v>
      </c>
      <c r="C13" s="28" t="s">
        <v>252</v>
      </c>
      <c r="D13" s="29" t="s">
        <v>253</v>
      </c>
      <c r="E13" s="23">
        <v>2</v>
      </c>
      <c r="F13" s="24">
        <v>0</v>
      </c>
      <c r="G13" s="24" t="s">
        <v>226</v>
      </c>
      <c r="H13" s="21"/>
      <c r="I13" s="41"/>
      <c r="J13" s="45"/>
      <c r="K13" s="45" t="str">
        <f>_xlfn.DISPIMG("ID_AE0911CD2B23405AA2769DF7521ACD63",1)</f>
        <v>=DISPIMG("ID_AE0911CD2B23405AA2769DF7521ACD63",1)</v>
      </c>
    </row>
    <row r="14" customFormat="1" ht="110" customHeight="1" spans="1:11">
      <c r="A14" s="16">
        <v>9</v>
      </c>
      <c r="B14" s="30" t="s">
        <v>254</v>
      </c>
      <c r="C14" s="28" t="s">
        <v>232</v>
      </c>
      <c r="D14" s="29" t="s">
        <v>255</v>
      </c>
      <c r="E14" s="31">
        <v>12</v>
      </c>
      <c r="F14" s="32">
        <v>4</v>
      </c>
      <c r="G14" s="32" t="s">
        <v>234</v>
      </c>
      <c r="H14" s="30"/>
      <c r="I14" s="41"/>
      <c r="J14" s="45"/>
      <c r="K14" s="45" t="str">
        <f>_xlfn.DISPIMG("ID_144AC0AB409943419415BD6A83FA2A8F",1)</f>
        <v>=DISPIMG("ID_144AC0AB409943419415BD6A83FA2A8F",1)</v>
      </c>
    </row>
    <row r="15" customFormat="1" ht="98" customHeight="1" spans="1:11">
      <c r="A15" s="16">
        <v>10</v>
      </c>
      <c r="B15" s="30" t="s">
        <v>256</v>
      </c>
      <c r="C15" s="28" t="s">
        <v>257</v>
      </c>
      <c r="D15" s="29" t="s">
        <v>250</v>
      </c>
      <c r="E15" s="31">
        <v>1</v>
      </c>
      <c r="F15" s="32">
        <v>1</v>
      </c>
      <c r="G15" s="32" t="s">
        <v>244</v>
      </c>
      <c r="H15" s="30"/>
      <c r="I15" s="41"/>
      <c r="J15" s="45"/>
      <c r="K15" s="45" t="str">
        <f>_xlfn.DISPIMG("ID_542CF9BC93FD41CAA4F62DB3EA4B30C3",1)</f>
        <v>=DISPIMG("ID_542CF9BC93FD41CAA4F62DB3EA4B30C3",1)</v>
      </c>
    </row>
    <row r="16" ht="171" customHeight="1" spans="1:11">
      <c r="A16" s="16">
        <v>11</v>
      </c>
      <c r="B16" s="30" t="s">
        <v>258</v>
      </c>
      <c r="C16" s="28" t="s">
        <v>259</v>
      </c>
      <c r="D16" s="29" t="s">
        <v>260</v>
      </c>
      <c r="E16" s="31">
        <v>9</v>
      </c>
      <c r="F16" s="32">
        <v>11</v>
      </c>
      <c r="G16" s="32" t="s">
        <v>230</v>
      </c>
      <c r="H16" s="30"/>
      <c r="I16" s="41"/>
      <c r="J16" s="45"/>
      <c r="K16" s="45" t="str">
        <f>_xlfn.DISPIMG("ID_E8992943196C4B3DBC77A52902DBFC68",1)</f>
        <v>=DISPIMG("ID_E8992943196C4B3DBC77A52902DBFC68",1)</v>
      </c>
    </row>
    <row r="17" ht="52" customHeight="1" spans="1:11">
      <c r="A17" s="33" t="s">
        <v>261</v>
      </c>
      <c r="B17" s="34"/>
      <c r="C17" s="34"/>
      <c r="D17" s="34"/>
      <c r="E17" s="34"/>
      <c r="F17" s="34"/>
      <c r="G17" s="34"/>
      <c r="H17" s="35"/>
      <c r="I17" s="46"/>
      <c r="J17" s="46"/>
      <c r="K17" s="46"/>
    </row>
    <row r="18" ht="58" customHeight="1" spans="1:11">
      <c r="A18" s="33" t="s">
        <v>262</v>
      </c>
      <c r="B18" s="34"/>
      <c r="C18" s="34"/>
      <c r="D18" s="34"/>
      <c r="E18" s="34"/>
      <c r="F18" s="34"/>
      <c r="G18" s="34"/>
      <c r="H18" s="35"/>
      <c r="I18" s="46"/>
      <c r="J18" s="47"/>
      <c r="K18" s="47"/>
    </row>
    <row r="19" ht="71" customHeight="1" spans="1:11">
      <c r="A19" s="36" t="s">
        <v>263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</row>
    <row r="20" ht="40" customHeight="1"/>
    <row r="21" ht="40" customHeight="1"/>
    <row r="22" ht="40" customHeight="1"/>
    <row r="23" ht="40" customHeight="1"/>
    <row r="24" ht="40" customHeight="1"/>
    <row r="25" ht="40" customHeight="1"/>
    <row r="26" ht="40" customHeight="1"/>
    <row r="27" ht="40" customHeight="1"/>
    <row r="28" ht="40" customHeight="1"/>
    <row r="29" ht="40" customHeight="1"/>
    <row r="30" ht="40" customHeight="1"/>
    <row r="31" ht="40" customHeight="1"/>
    <row r="32" ht="40" customHeight="1"/>
    <row r="33" ht="40" customHeight="1"/>
    <row r="34" ht="40" customHeight="1"/>
    <row r="35" ht="40" customHeight="1"/>
    <row r="36" ht="40" customHeight="1"/>
    <row r="37" ht="40" customHeight="1"/>
    <row r="38" ht="40" customHeight="1"/>
    <row r="39" ht="40" customHeight="1"/>
    <row r="40" ht="40" customHeight="1"/>
    <row r="41" ht="40" customHeight="1"/>
    <row r="42" ht="40" customHeight="1"/>
    <row r="43" ht="40" customHeight="1"/>
    <row r="44" ht="40" customHeight="1"/>
    <row r="45" ht="40" customHeight="1"/>
    <row r="46" ht="40" customHeight="1"/>
    <row r="47" ht="40" customHeight="1"/>
    <row r="48" ht="40" customHeight="1"/>
    <row r="49" ht="40" customHeight="1"/>
    <row r="50" ht="40" customHeight="1"/>
    <row r="51" ht="40" customHeight="1"/>
    <row r="52" ht="40" customHeight="1"/>
    <row r="53" ht="40" customHeight="1"/>
    <row r="54" ht="40" customHeight="1"/>
    <row r="55" ht="40" customHeight="1"/>
    <row r="56" ht="40" customHeight="1"/>
    <row r="57" ht="40" customHeight="1"/>
    <row r="58" ht="40" customHeight="1"/>
    <row r="59" ht="40" customHeight="1"/>
    <row r="60" ht="40" customHeight="1"/>
    <row r="61" ht="40" customHeight="1"/>
    <row r="62" ht="40" customHeight="1"/>
    <row r="63" ht="40" customHeight="1"/>
    <row r="64" ht="40" customHeight="1"/>
    <row r="65" ht="40" customHeight="1"/>
    <row r="66" ht="40" customHeight="1"/>
    <row r="67" ht="40" customHeight="1"/>
    <row r="68" ht="40" customHeight="1"/>
    <row r="69" ht="40" customHeight="1"/>
    <row r="70" ht="40" customHeight="1"/>
    <row r="71" ht="40" customHeight="1"/>
    <row r="72" ht="40" customHeight="1"/>
    <row r="73" ht="40" customHeight="1"/>
    <row r="74" ht="40" customHeight="1"/>
    <row r="75" ht="40" customHeight="1"/>
    <row r="76" ht="40" customHeight="1"/>
    <row r="77" ht="40" customHeight="1"/>
    <row r="78" ht="40" customHeight="1"/>
    <row r="79" ht="40" customHeight="1"/>
    <row r="80" ht="40" customHeight="1"/>
    <row r="81" ht="40" customHeight="1"/>
    <row r="82" ht="40" customHeight="1"/>
    <row r="83" ht="40" customHeight="1"/>
    <row r="84" ht="40" customHeight="1"/>
    <row r="85" ht="40" customHeight="1"/>
    <row r="86" ht="40" customHeight="1"/>
    <row r="87" ht="40" customHeight="1"/>
    <row r="88" ht="40" customHeight="1"/>
    <row r="89" ht="40" customHeight="1"/>
    <row r="90" ht="40" customHeight="1"/>
    <row r="91" ht="40" customHeight="1"/>
    <row r="92" ht="40" customHeight="1"/>
    <row r="93" ht="40" customHeight="1"/>
    <row r="94" ht="40" customHeight="1"/>
    <row r="95" ht="40" customHeight="1"/>
    <row r="96" ht="40" customHeight="1"/>
    <row r="97" ht="40" customHeight="1"/>
    <row r="98" ht="40" customHeight="1"/>
    <row r="99" ht="40" customHeight="1"/>
    <row r="100" ht="40" customHeight="1"/>
    <row r="101" ht="40" customHeight="1"/>
    <row r="102" ht="40" customHeight="1"/>
    <row r="103" ht="40" customHeight="1"/>
    <row r="104" ht="40" customHeight="1"/>
    <row r="105" ht="40" customHeight="1"/>
    <row r="106" ht="40" customHeight="1"/>
    <row r="107" ht="40" customHeight="1"/>
    <row r="108" ht="40" customHeight="1"/>
    <row r="109" ht="40" customHeight="1"/>
    <row r="110" ht="40" customHeight="1"/>
    <row r="111" ht="40" customHeight="1"/>
    <row r="112" ht="40" customHeight="1"/>
    <row r="113" ht="40" customHeight="1"/>
    <row r="114" ht="40" customHeight="1"/>
    <row r="115" ht="40" customHeight="1"/>
    <row r="116" ht="40" customHeight="1"/>
    <row r="117" ht="40" customHeight="1"/>
    <row r="118" ht="40" customHeight="1"/>
    <row r="119" ht="40" customHeight="1"/>
    <row r="120" ht="40" customHeight="1"/>
    <row r="121" ht="40" customHeight="1"/>
    <row r="122" ht="40" customHeight="1"/>
    <row r="123" ht="40" customHeight="1"/>
    <row r="124" ht="40" customHeight="1"/>
    <row r="125" ht="40" customHeight="1"/>
    <row r="126" ht="40" customHeight="1"/>
    <row r="127" ht="40" customHeight="1"/>
    <row r="128" ht="40" customHeight="1"/>
    <row r="129" ht="40" customHeight="1"/>
    <row r="130" ht="40" customHeight="1"/>
    <row r="131" ht="40" customHeight="1"/>
    <row r="132" ht="40" customHeight="1"/>
    <row r="133" ht="40" customHeight="1"/>
    <row r="134" ht="40" customHeight="1"/>
    <row r="135" ht="40" customHeight="1"/>
    <row r="136" ht="40" customHeight="1"/>
    <row r="137" ht="40" customHeight="1"/>
    <row r="138" ht="40" customHeight="1"/>
    <row r="139" ht="40" customHeight="1"/>
    <row r="140" ht="40" customHeight="1"/>
    <row r="141" ht="40" customHeight="1"/>
    <row r="142" ht="40" customHeight="1"/>
    <row r="143" ht="40" customHeight="1"/>
    <row r="144" ht="40" customHeight="1"/>
    <row r="145" ht="40" customHeight="1"/>
    <row r="146" ht="40" customHeight="1"/>
    <row r="147" ht="40" customHeight="1"/>
    <row r="148" ht="40" customHeight="1"/>
    <row r="149" ht="40" customHeight="1"/>
    <row r="150" ht="40" customHeight="1"/>
    <row r="151" ht="40" customHeight="1"/>
    <row r="152" ht="40" customHeight="1"/>
    <row r="153" ht="40" customHeight="1"/>
    <row r="154" ht="40" customHeight="1"/>
    <row r="155" ht="40" customHeight="1"/>
    <row r="156" ht="40" customHeight="1"/>
    <row r="157" ht="40" customHeight="1"/>
    <row r="158" ht="40" customHeight="1"/>
    <row r="159" ht="40" customHeight="1"/>
    <row r="160" ht="40" customHeight="1"/>
    <row r="161" ht="40" customHeight="1"/>
    <row r="162" ht="40" customHeight="1"/>
    <row r="163" ht="40" customHeight="1"/>
    <row r="164" ht="40" customHeight="1"/>
    <row r="165" ht="40" customHeight="1"/>
    <row r="166" ht="40" customHeight="1"/>
    <row r="167" ht="40" customHeight="1"/>
    <row r="168" ht="40" customHeight="1"/>
    <row r="169" ht="40" customHeight="1"/>
    <row r="170" ht="40" customHeight="1"/>
    <row r="171" ht="40" customHeight="1"/>
    <row r="172" ht="40" customHeight="1"/>
  </sheetData>
  <mergeCells count="12">
    <mergeCell ref="A1:K1"/>
    <mergeCell ref="A2:K2"/>
    <mergeCell ref="E3:F3"/>
    <mergeCell ref="H3:J3"/>
    <mergeCell ref="A17:H17"/>
    <mergeCell ref="A18:H18"/>
    <mergeCell ref="A19:K19"/>
    <mergeCell ref="A3:A4"/>
    <mergeCell ref="B3:B4"/>
    <mergeCell ref="C3:C4"/>
    <mergeCell ref="D3:D4"/>
    <mergeCell ref="G3:G4"/>
  </mergeCells>
  <printOptions horizontalCentered="1" gridLines="1"/>
  <pageMargins left="0" right="0" top="0.156944444444444" bottom="0.0388888888888889" header="0.118055555555556" footer="0.118055555555556"/>
  <pageSetup paperSize="9" scale="43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口径1中彩源公司在岗人员31 (2)</vt:lpstr>
      <vt:lpstr>口径3原中彩源公司劳务派遣5人</vt:lpstr>
      <vt:lpstr>需采购清单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liumai</dc:creator>
  <cp:lastModifiedBy>Shinn</cp:lastModifiedBy>
  <dcterms:created xsi:type="dcterms:W3CDTF">2016-09-12T02:34:00Z</dcterms:created>
  <cp:lastPrinted>2024-01-10T09:30:00Z</cp:lastPrinted>
  <dcterms:modified xsi:type="dcterms:W3CDTF">2025-08-21T03:28:34Z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20B7B32A07834526A43FF15E7E061530_13</vt:lpwstr>
  </property>
  <property fmtid="{D5CDD505-2E9C-101B-9397-08002B2CF9AE}" pid="3" name="KSOProductBuildVer">
    <vt:lpwstr>2052-12.1.0.21915</vt:lpwstr>
  </property>
</Properties>
</file>